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E57"/>
  <c r="G57"/>
  <c r="H57"/>
  <c r="I57"/>
  <c r="J57"/>
  <c r="E53"/>
  <c r="F53"/>
  <c r="G53"/>
  <c r="H53"/>
  <c r="I53"/>
  <c r="J53"/>
  <c r="E44"/>
  <c r="E58" s="1"/>
  <c r="F44"/>
  <c r="F58" s="1"/>
  <c r="G44"/>
  <c r="G58" s="1"/>
  <c r="H44"/>
  <c r="I44"/>
  <c r="I58" s="1"/>
  <c r="J44"/>
  <c r="J58" s="1"/>
  <c r="E29"/>
  <c r="H29"/>
  <c r="F29"/>
  <c r="G29"/>
  <c r="I29"/>
  <c r="J29"/>
  <c r="E25"/>
  <c r="F25"/>
  <c r="G25"/>
  <c r="H25"/>
  <c r="I25"/>
  <c r="J25"/>
  <c r="E16"/>
  <c r="E30" s="1"/>
  <c r="F16"/>
  <c r="F30" s="1"/>
  <c r="G16"/>
  <c r="H16"/>
  <c r="I16"/>
  <c r="J16"/>
  <c r="J30" s="1"/>
  <c r="H58" l="1"/>
  <c r="I30"/>
  <c r="H30"/>
  <c r="G30"/>
</calcChain>
</file>

<file path=xl/sharedStrings.xml><?xml version="1.0" encoding="utf-8"?>
<sst xmlns="http://schemas.openxmlformats.org/spreadsheetml/2006/main" count="97" uniqueCount="49">
  <si>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</si>
  <si>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</si>
  <si>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</si>
  <si>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</si>
  <si>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</si>
  <si>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</si>
  <si>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</si>
  <si>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</si>
  <si>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</si>
  <si>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</si>
  <si>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</si>
  <si>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</si>
  <si>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</si>
  <si>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</si>
  <si>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</si>
  <si>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</si>
  <si>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</si>
  <si>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</si>
  <si>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</si>
  <si>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</si>
  <si>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</si>
  <si>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</si>
  <si>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</si>
  <si>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</si>
  <si>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</si>
  <si>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</si>
  <si>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</si>
  <si>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</si>
  <si>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</si>
  <si>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</si>
  <si>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</si>
  <si>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</si>
  <si>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</si>
  <si>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</si>
  <si>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</si>
  <si>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пр</t>
  </si>
  <si>
    <t>итого  завтрак обед-полдник</t>
  </si>
  <si>
    <t xml:space="preserve">суп картофельный с  горохом и фрикаделькой </t>
  </si>
  <si>
    <t>суп картофельный с  горохом и фрикаделькой</t>
  </si>
  <si>
    <t>молоко-школьное</t>
  </si>
  <si>
    <t>сок</t>
  </si>
  <si>
    <t>салат витаминный</t>
  </si>
  <si>
    <t>хлеб ржано-пшеничный</t>
  </si>
  <si>
    <t>кефир</t>
  </si>
  <si>
    <t>сыр</t>
  </si>
  <si>
    <t>каша манная молочная</t>
  </si>
  <si>
    <t>чай с лимоном</t>
  </si>
  <si>
    <t>плов с мясом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</si>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</sst>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0" fillId="0" borderId="0" xfId="0"/>
    <xf numFmtId="1" fontId="1" fillId="3" borderId="1" xfId="1" applyNumberFormat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1" fontId="1" fillId="3" borderId="4" xfId="1" applyNumberFormat="1" applyFill="1" applyBorder="1" applyAlignment="1" applyProtection="1">
      <alignment horizontal="right"/>
      <protection locked="0"/>
    </xf>
    <xf numFmtId="1" fontId="1" fillId="3" borderId="15" xfId="1" applyNumberFormat="1" applyFill="1" applyBorder="1" applyAlignment="1" applyProtection="1">
      <alignment horizontal="right"/>
      <protection locked="0"/>
    </xf>
    <xf numFmtId="0" fontId="1" fillId="3" borderId="1" xfId="1" applyFill="1" applyBorder="1" applyAlignment="1" applyProtection="1">
      <alignment wrapText="1"/>
      <protection locked="0"/>
    </xf>
    <xf numFmtId="2" fontId="1" fillId="3" borderId="1" xfId="1" applyNumberFormat="1" applyFill="1" applyBorder="1" applyProtection="1">
      <protection locked="0"/>
    </xf>
    <xf numFmtId="2" fontId="0" fillId="6" borderId="1" xfId="0" applyNumberFormat="1" applyFill="1" applyBorder="1"/>
    <xf numFmtId="1" fontId="0" fillId="6" borderId="1" xfId="0" applyNumberForma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/>
    </xf>
    <xf numFmtId="0" fontId="3" fillId="3" borderId="1" xfId="0" applyNumberFormat="1" applyFont="1" applyFill="1" applyBorder="1" applyAlignment="1">
      <alignment horizontal="right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Alignment="1">
      <alignment horizontal="right" vertical="top"/>
    </xf>
    <xf numFmtId="0" fontId="3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right"/>
      <protection locked="0"/>
    </xf>
    <xf numFmtId="0" fontId="4" fillId="3" borderId="8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/>
      <protection locked="0"/>
    </xf>
    <xf numFmtId="1" fontId="2" fillId="3" borderId="8" xfId="0" applyNumberFormat="1" applyFont="1" applyFill="1" applyBorder="1" applyAlignment="1" applyProtection="1">
      <alignment horizontal="right"/>
      <protection locked="0"/>
    </xf>
    <xf numFmtId="2" fontId="3" fillId="7" borderId="1" xfId="0" applyNumberFormat="1" applyFont="1" applyFill="1" applyBorder="1" applyAlignment="1">
      <alignment horizontal="right" vertical="top"/>
    </xf>
    <xf numFmtId="0" fontId="3" fillId="7" borderId="1" xfId="0" applyNumberFormat="1" applyFont="1" applyFill="1" applyBorder="1" applyAlignment="1">
      <alignment horizontal="right" vertical="top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4" fillId="3" borderId="10" xfId="0" applyNumberFormat="1" applyFont="1" applyFill="1" applyBorder="1" applyAlignment="1" applyProtection="1">
      <alignment horizontal="right"/>
      <protection locked="0"/>
    </xf>
    <xf numFmtId="0" fontId="4" fillId="3" borderId="11" xfId="0" applyNumberFormat="1" applyFont="1" applyFill="1" applyBorder="1" applyAlignment="1" applyProtection="1">
      <alignment horizontal="right"/>
      <protection locked="0"/>
    </xf>
    <xf numFmtId="0" fontId="2" fillId="3" borderId="17" xfId="0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0" fontId="5" fillId="3" borderId="4" xfId="1" applyFont="1" applyFill="1" applyBorder="1" applyAlignment="1" applyProtection="1">
      <alignment wrapText="1"/>
      <protection locked="0"/>
    </xf>
    <xf numFmtId="1" fontId="5" fillId="3" borderId="4" xfId="1" applyNumberFormat="1" applyFont="1" applyFill="1" applyBorder="1" applyProtection="1">
      <protection locked="0"/>
    </xf>
    <xf numFmtId="2" fontId="5" fillId="3" borderId="4" xfId="1" applyNumberFormat="1" applyFont="1" applyFill="1" applyBorder="1" applyProtection="1">
      <protection locked="0"/>
    </xf>
    <xf numFmtId="1" fontId="5" fillId="3" borderId="4" xfId="1" applyNumberFormat="1" applyFont="1" applyFill="1" applyBorder="1" applyAlignment="1" applyProtection="1">
      <alignment horizontal="right"/>
      <protection locked="0"/>
    </xf>
    <xf numFmtId="1" fontId="5" fillId="3" borderId="15" xfId="1" applyNumberFormat="1" applyFont="1" applyFill="1" applyBorder="1" applyAlignment="1" applyProtection="1">
      <alignment horizontal="right"/>
      <protection locked="0"/>
    </xf>
    <xf numFmtId="0" fontId="5" fillId="3" borderId="1" xfId="1" applyFont="1" applyFill="1" applyBorder="1" applyAlignment="1" applyProtection="1">
      <alignment wrapText="1"/>
      <protection locked="0"/>
    </xf>
    <xf numFmtId="1" fontId="5" fillId="3" borderId="1" xfId="1" applyNumberFormat="1" applyFont="1" applyFill="1" applyBorder="1" applyProtection="1">
      <protection locked="0"/>
    </xf>
    <xf numFmtId="2" fontId="5" fillId="3" borderId="1" xfId="1" applyNumberFormat="1" applyFont="1" applyFill="1" applyBorder="1" applyProtection="1">
      <protection locked="0"/>
    </xf>
    <xf numFmtId="1" fontId="5" fillId="3" borderId="8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1" fontId="2" fillId="3" borderId="8" xfId="1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2" fontId="2" fillId="3" borderId="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D12" sqref="D12"/>
    </sheetView>
  </sheetViews>
  <sheetFormatPr defaultRowHeight="15"/>
  <cols>
    <col min="4" max="4" width="15" customWidth="1"/>
    <col min="10" max="10" width="18.5703125" customWidth="1"/>
  </cols>
  <sheetData>
    <row r="1" spans="1:10">
      <c r="A1" s="1" t="s">
        <v>0</v>
      </c>
      <c r="B1" s="112" t="s">
        <v>1</v>
      </c>
      <c r="C1" s="113"/>
      <c r="D1" s="114"/>
      <c r="E1" s="1" t="s">
        <v>2</v>
      </c>
      <c r="F1" s="9" t="s">
        <v>3</v>
      </c>
      <c r="G1" s="1"/>
      <c r="H1" s="1"/>
      <c r="I1" s="1" t="s">
        <v>4</v>
      </c>
      <c r="J1" s="10">
        <v>45768</v>
      </c>
    </row>
    <row r="2" spans="1:10">
      <c r="A2" s="1"/>
      <c r="B2" s="55"/>
      <c r="C2" s="55"/>
      <c r="D2" s="56"/>
      <c r="E2" s="1"/>
      <c r="F2" s="57"/>
      <c r="G2" s="1" t="s">
        <v>5</v>
      </c>
      <c r="H2" s="1"/>
      <c r="I2" s="1"/>
      <c r="J2" s="5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1" t="s">
        <v>17</v>
      </c>
      <c r="B5" s="65" t="s">
        <v>18</v>
      </c>
      <c r="C5" s="66">
        <v>173</v>
      </c>
      <c r="D5" s="67" t="s">
        <v>45</v>
      </c>
      <c r="E5" s="68">
        <v>200</v>
      </c>
      <c r="F5" s="69">
        <v>12.65</v>
      </c>
      <c r="G5" s="68">
        <v>232</v>
      </c>
      <c r="H5" s="70">
        <v>7</v>
      </c>
      <c r="I5" s="70">
        <v>10</v>
      </c>
      <c r="J5" s="71">
        <v>23</v>
      </c>
    </row>
    <row r="6" spans="1:10" ht="15.75">
      <c r="A6" s="14"/>
      <c r="B6" s="72"/>
      <c r="C6" s="73">
        <v>15</v>
      </c>
      <c r="D6" s="74" t="s">
        <v>44</v>
      </c>
      <c r="E6" s="75">
        <v>25</v>
      </c>
      <c r="F6" s="76">
        <v>17</v>
      </c>
      <c r="G6" s="75">
        <v>80</v>
      </c>
      <c r="H6" s="77">
        <v>4.6399999999999997</v>
      </c>
      <c r="I6" s="77">
        <v>6.8</v>
      </c>
      <c r="J6" s="78"/>
    </row>
    <row r="7" spans="1:10" ht="31.5">
      <c r="A7" s="14"/>
      <c r="B7" s="79" t="s">
        <v>19</v>
      </c>
      <c r="C7" s="80">
        <v>376</v>
      </c>
      <c r="D7" s="81" t="s">
        <v>46</v>
      </c>
      <c r="E7" s="82">
        <v>200</v>
      </c>
      <c r="F7" s="83">
        <v>2.4900000000000002</v>
      </c>
      <c r="G7" s="82">
        <v>61</v>
      </c>
      <c r="H7" s="84">
        <v>1</v>
      </c>
      <c r="I7" s="84">
        <v>1</v>
      </c>
      <c r="J7" s="85">
        <v>15</v>
      </c>
    </row>
    <row r="8" spans="1:10" ht="15.75">
      <c r="A8" s="14"/>
      <c r="B8" s="79" t="s">
        <v>20</v>
      </c>
      <c r="C8" s="80" t="s">
        <v>21</v>
      </c>
      <c r="D8" s="81" t="s">
        <v>22</v>
      </c>
      <c r="E8" s="82">
        <v>40</v>
      </c>
      <c r="F8" s="83">
        <v>2.38</v>
      </c>
      <c r="G8" s="82">
        <v>62</v>
      </c>
      <c r="H8" s="82">
        <v>2.0266666666666664</v>
      </c>
      <c r="I8" s="86">
        <v>0.21333333333333335</v>
      </c>
      <c r="J8" s="87">
        <v>13.120000000000001</v>
      </c>
    </row>
    <row r="9" spans="1:10" ht="3" customHeight="1" thickBot="1">
      <c r="A9" s="14"/>
      <c r="B9" s="80"/>
      <c r="C9" s="80"/>
      <c r="D9" s="81"/>
      <c r="E9" s="82"/>
      <c r="F9" s="83"/>
      <c r="G9" s="82"/>
      <c r="H9" s="88"/>
      <c r="I9" s="88"/>
      <c r="J9" s="89"/>
    </row>
    <row r="10" spans="1:10" ht="16.5" hidden="1" thickBot="1">
      <c r="A10" s="17"/>
      <c r="B10" s="90"/>
      <c r="C10" s="90"/>
      <c r="D10" s="91"/>
      <c r="E10" s="92"/>
      <c r="F10" s="93"/>
      <c r="G10" s="92"/>
      <c r="H10" s="94"/>
      <c r="I10" s="94"/>
      <c r="J10" s="95"/>
    </row>
    <row r="11" spans="1:10" ht="15.75">
      <c r="A11" s="11" t="s">
        <v>23</v>
      </c>
      <c r="B11" s="65" t="s">
        <v>24</v>
      </c>
      <c r="C11" s="66"/>
      <c r="D11" s="81" t="s">
        <v>48</v>
      </c>
      <c r="E11" s="82">
        <v>150</v>
      </c>
      <c r="F11" s="83">
        <v>7.76</v>
      </c>
      <c r="G11" s="82"/>
      <c r="H11" s="77"/>
      <c r="I11" s="77"/>
      <c r="J11" s="78"/>
    </row>
    <row r="12" spans="1:10" ht="31.5">
      <c r="A12" s="14"/>
      <c r="B12" s="80"/>
      <c r="C12" s="80"/>
      <c r="D12" s="81" t="s">
        <v>39</v>
      </c>
      <c r="E12" s="82">
        <v>200</v>
      </c>
      <c r="F12" s="83">
        <v>17.5</v>
      </c>
      <c r="G12" s="82"/>
      <c r="H12" s="78"/>
      <c r="I12" s="78"/>
      <c r="J12" s="78"/>
    </row>
    <row r="13" spans="1:10" ht="16.5" thickBot="1">
      <c r="A13" s="14"/>
      <c r="B13" s="96"/>
      <c r="C13" s="96"/>
      <c r="D13" s="91"/>
      <c r="E13" s="92"/>
      <c r="F13" s="93"/>
      <c r="G13" s="92"/>
      <c r="H13" s="92"/>
      <c r="I13" s="92"/>
      <c r="J13" s="97"/>
    </row>
    <row r="14" spans="1:10" hidden="1">
      <c r="A14" s="14"/>
      <c r="B14" s="27"/>
      <c r="C14" s="27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27"/>
      <c r="C15" s="27"/>
      <c r="D15" s="23"/>
      <c r="E15" s="24"/>
      <c r="F15" s="25"/>
      <c r="G15" s="24"/>
      <c r="H15" s="24"/>
      <c r="I15" s="24"/>
      <c r="J15" s="26"/>
    </row>
    <row r="16" spans="1:10" ht="15.75" thickBot="1">
      <c r="A16" s="28"/>
      <c r="B16" s="29" t="s">
        <v>25</v>
      </c>
      <c r="C16" s="29"/>
      <c r="D16" s="30"/>
      <c r="E16" s="31">
        <f>E5+E6+E7+E11+E12</f>
        <v>775</v>
      </c>
      <c r="F16" s="32">
        <f>F5+F6+F7+F8+F11+F12</f>
        <v>59.78</v>
      </c>
      <c r="G16" s="32">
        <f>G5+G6+G7+G8+G12</f>
        <v>435</v>
      </c>
      <c r="H16" s="32">
        <f>H5+H6+H7+H8+H12</f>
        <v>14.666666666666668</v>
      </c>
      <c r="I16" s="32">
        <f>I5+I6+I7+I12</f>
        <v>17.8</v>
      </c>
      <c r="J16" s="32">
        <f>J5+J7+J8+J11+J12</f>
        <v>51.120000000000005</v>
      </c>
    </row>
    <row r="17" spans="1:10" ht="31.5">
      <c r="A17" s="14" t="s">
        <v>26</v>
      </c>
      <c r="B17" s="33" t="s">
        <v>27</v>
      </c>
      <c r="C17" s="73">
        <v>49</v>
      </c>
      <c r="D17" s="98" t="s">
        <v>41</v>
      </c>
      <c r="E17" s="99">
        <v>100</v>
      </c>
      <c r="F17" s="100">
        <v>14.72</v>
      </c>
      <c r="G17" s="99">
        <v>149</v>
      </c>
      <c r="H17" s="99">
        <v>2</v>
      </c>
      <c r="I17" s="101">
        <v>12</v>
      </c>
      <c r="J17" s="102">
        <v>9</v>
      </c>
    </row>
    <row r="18" spans="1:10" ht="78.75">
      <c r="A18" s="14"/>
      <c r="B18" s="15" t="s">
        <v>28</v>
      </c>
      <c r="C18" s="80">
        <v>102</v>
      </c>
      <c r="D18" s="81" t="s">
        <v>37</v>
      </c>
      <c r="E18" s="82">
        <v>200</v>
      </c>
      <c r="F18" s="83">
        <v>10.82</v>
      </c>
      <c r="G18" s="82">
        <v>114</v>
      </c>
      <c r="H18" s="70">
        <v>5</v>
      </c>
      <c r="I18" s="70">
        <v>3</v>
      </c>
      <c r="J18" s="70">
        <v>17</v>
      </c>
    </row>
    <row r="19" spans="1:10" ht="15.75">
      <c r="A19" s="14"/>
      <c r="B19" s="15" t="s">
        <v>29</v>
      </c>
      <c r="C19" s="80">
        <v>291</v>
      </c>
      <c r="D19" s="103" t="s">
        <v>47</v>
      </c>
      <c r="E19" s="104">
        <v>240</v>
      </c>
      <c r="F19" s="105">
        <v>31.9</v>
      </c>
      <c r="G19" s="104">
        <v>513</v>
      </c>
      <c r="H19" s="104">
        <v>23</v>
      </c>
      <c r="I19" s="104">
        <v>26</v>
      </c>
      <c r="J19" s="106">
        <v>47</v>
      </c>
    </row>
    <row r="20" spans="1:10" ht="15.75">
      <c r="A20" s="14"/>
      <c r="B20" s="15" t="s">
        <v>30</v>
      </c>
      <c r="C20" s="80"/>
      <c r="D20" s="81"/>
      <c r="E20" s="82"/>
      <c r="F20" s="83"/>
      <c r="G20" s="82"/>
      <c r="H20" s="82"/>
      <c r="I20" s="86"/>
      <c r="J20" s="87"/>
    </row>
    <row r="21" spans="1:10" ht="15.75">
      <c r="A21" s="14"/>
      <c r="B21" s="15" t="s">
        <v>31</v>
      </c>
      <c r="C21" s="80"/>
      <c r="D21" s="81"/>
      <c r="E21" s="82"/>
      <c r="F21" s="83"/>
      <c r="G21" s="82"/>
      <c r="H21" s="82"/>
      <c r="I21" s="86"/>
      <c r="J21" s="87"/>
    </row>
    <row r="22" spans="1:10" ht="31.5">
      <c r="A22" s="14"/>
      <c r="B22" s="15" t="s">
        <v>32</v>
      </c>
      <c r="C22" s="80" t="s">
        <v>35</v>
      </c>
      <c r="D22" s="103" t="s">
        <v>42</v>
      </c>
      <c r="E22" s="104">
        <v>80</v>
      </c>
      <c r="F22" s="105">
        <v>3.26</v>
      </c>
      <c r="G22" s="82">
        <v>69</v>
      </c>
      <c r="H22" s="82">
        <v>2</v>
      </c>
      <c r="I22" s="86">
        <v>0</v>
      </c>
      <c r="J22" s="87">
        <v>14</v>
      </c>
    </row>
    <row r="23" spans="1:10" ht="15.75" thickBot="1">
      <c r="A23" s="14"/>
      <c r="B23" s="27"/>
      <c r="C23" s="27"/>
      <c r="D23" s="61"/>
      <c r="E23" s="2"/>
      <c r="F23" s="62"/>
      <c r="G23" s="38"/>
      <c r="H23" s="38"/>
      <c r="I23" s="38"/>
      <c r="J23" s="39"/>
    </row>
    <row r="24" spans="1:10">
      <c r="A24" s="14"/>
      <c r="B24" s="27"/>
      <c r="C24" s="27">
        <v>389</v>
      </c>
      <c r="D24" s="35" t="s">
        <v>40</v>
      </c>
      <c r="E24" s="36">
        <v>200</v>
      </c>
      <c r="F24" s="37">
        <v>11.14</v>
      </c>
      <c r="G24" s="38">
        <v>99</v>
      </c>
      <c r="H24" s="38"/>
      <c r="I24" s="38"/>
      <c r="J24" s="39">
        <v>24</v>
      </c>
    </row>
    <row r="25" spans="1:10" ht="15.75" thickBot="1">
      <c r="A25" s="17"/>
      <c r="B25" s="41" t="s">
        <v>25</v>
      </c>
      <c r="C25" s="41"/>
      <c r="D25" s="42"/>
      <c r="E25" s="43">
        <f>E17+E18+E19+E20+E22+E23+E24</f>
        <v>820</v>
      </c>
      <c r="F25" s="43">
        <f>F17+F18+F19+F20+F22+F23+F24</f>
        <v>71.84</v>
      </c>
      <c r="G25" s="43">
        <f>G17+G18+G19+G20+G22+G23+G24</f>
        <v>944</v>
      </c>
      <c r="H25" s="43">
        <f>H17+H18+H19+H20+H22+H23</f>
        <v>32</v>
      </c>
      <c r="I25" s="43">
        <f>I17+I18+I19+I20+I21+I22+I23</f>
        <v>41</v>
      </c>
      <c r="J25" s="43">
        <f>J17+J18+J19+J20+J22+J23+J24</f>
        <v>111</v>
      </c>
    </row>
    <row r="26" spans="1:10" ht="30">
      <c r="A26" s="11" t="s">
        <v>33</v>
      </c>
      <c r="B26" s="44" t="s">
        <v>34</v>
      </c>
      <c r="C26" s="13">
        <v>378</v>
      </c>
      <c r="D26" s="81" t="s">
        <v>43</v>
      </c>
      <c r="E26" s="82">
        <v>200</v>
      </c>
      <c r="F26" s="83">
        <v>11.88</v>
      </c>
      <c r="G26" s="82">
        <v>118</v>
      </c>
      <c r="H26" s="107">
        <v>1</v>
      </c>
      <c r="I26" s="107">
        <v>2</v>
      </c>
      <c r="J26" s="108">
        <v>13</v>
      </c>
    </row>
    <row r="27" spans="1:10" ht="15.75">
      <c r="A27" s="14"/>
      <c r="B27" s="16" t="s">
        <v>31</v>
      </c>
      <c r="C27" s="16">
        <v>401</v>
      </c>
      <c r="D27" s="81" t="s">
        <v>22</v>
      </c>
      <c r="E27" s="82">
        <v>40</v>
      </c>
      <c r="F27" s="83">
        <v>2.38</v>
      </c>
      <c r="G27" s="82">
        <v>62</v>
      </c>
      <c r="H27" s="82">
        <v>2.0266666666666664</v>
      </c>
      <c r="I27" s="86">
        <v>0.21333333333333335</v>
      </c>
      <c r="J27" s="87">
        <v>13.120000000000001</v>
      </c>
    </row>
    <row r="28" spans="1:10">
      <c r="A28" s="14"/>
      <c r="B28" s="27"/>
      <c r="C28" s="27"/>
      <c r="D28" s="40"/>
      <c r="E28" s="38"/>
      <c r="F28" s="37"/>
      <c r="G28" s="38"/>
      <c r="H28" s="38"/>
      <c r="I28" s="38"/>
      <c r="J28" s="39"/>
    </row>
    <row r="29" spans="1:10" ht="15.75" thickBot="1">
      <c r="A29" s="17"/>
      <c r="B29" s="18" t="s">
        <v>25</v>
      </c>
      <c r="C29" s="18"/>
      <c r="D29" s="45"/>
      <c r="E29" s="46">
        <f>E26+E27</f>
        <v>240</v>
      </c>
      <c r="F29" s="47">
        <f>F26+F27</f>
        <v>14.260000000000002</v>
      </c>
      <c r="G29" s="47">
        <f>G26+G27</f>
        <v>180</v>
      </c>
      <c r="H29" s="47">
        <f>H26+H27</f>
        <v>3.0266666666666664</v>
      </c>
      <c r="I29" s="47">
        <f>I26</f>
        <v>2</v>
      </c>
      <c r="J29" s="47">
        <f>J26+J27</f>
        <v>26.12</v>
      </c>
    </row>
    <row r="30" spans="1:10" ht="15.75" thickBot="1">
      <c r="A30" s="48"/>
      <c r="B30" s="49" t="s">
        <v>36</v>
      </c>
      <c r="C30" s="49"/>
      <c r="D30" s="50"/>
      <c r="E30" s="51">
        <f t="shared" ref="E30:J30" si="0">E16+E25+E29</f>
        <v>1835</v>
      </c>
      <c r="F30" s="52">
        <f t="shared" si="0"/>
        <v>145.88</v>
      </c>
      <c r="G30" s="52">
        <f t="shared" si="0"/>
        <v>1559</v>
      </c>
      <c r="H30" s="52">
        <f t="shared" si="0"/>
        <v>49.693333333333335</v>
      </c>
      <c r="I30" s="52">
        <f t="shared" si="0"/>
        <v>60.8</v>
      </c>
      <c r="J30" s="53">
        <f t="shared" si="0"/>
        <v>188.24</v>
      </c>
    </row>
    <row r="31" spans="1:10" ht="15.75" thickBot="1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 ht="15.75" thickBot="1">
      <c r="A32" s="6" t="s">
        <v>7</v>
      </c>
      <c r="B32" s="7" t="s">
        <v>8</v>
      </c>
      <c r="C32" s="7" t="s">
        <v>9</v>
      </c>
      <c r="D32" s="7" t="s">
        <v>10</v>
      </c>
      <c r="E32" s="7" t="s">
        <v>11</v>
      </c>
      <c r="F32" s="7" t="s">
        <v>12</v>
      </c>
      <c r="G32" s="7" t="s">
        <v>13</v>
      </c>
      <c r="H32" s="7" t="s">
        <v>14</v>
      </c>
      <c r="I32" s="7" t="s">
        <v>15</v>
      </c>
      <c r="J32" s="8" t="s">
        <v>16</v>
      </c>
    </row>
    <row r="33" spans="1:10" ht="31.5">
      <c r="A33" s="11" t="s">
        <v>17</v>
      </c>
      <c r="B33" s="12" t="s">
        <v>18</v>
      </c>
      <c r="C33" s="66">
        <v>173</v>
      </c>
      <c r="D33" s="67" t="s">
        <v>45</v>
      </c>
      <c r="E33" s="68">
        <v>250</v>
      </c>
      <c r="F33" s="69">
        <v>13.77</v>
      </c>
      <c r="G33" s="68">
        <v>197</v>
      </c>
      <c r="H33" s="70">
        <v>4</v>
      </c>
      <c r="I33" s="70">
        <v>9</v>
      </c>
      <c r="J33" s="71">
        <v>23</v>
      </c>
    </row>
    <row r="34" spans="1:10" ht="15.75">
      <c r="A34" s="14"/>
      <c r="B34" s="33"/>
      <c r="C34" s="73">
        <v>15</v>
      </c>
      <c r="D34" s="74" t="s">
        <v>44</v>
      </c>
      <c r="E34" s="75">
        <v>25</v>
      </c>
      <c r="F34" s="76">
        <v>17</v>
      </c>
      <c r="G34" s="75">
        <v>80</v>
      </c>
      <c r="H34" s="77">
        <v>4.6399999999999997</v>
      </c>
      <c r="I34" s="77">
        <v>6.8</v>
      </c>
      <c r="J34" s="78"/>
    </row>
    <row r="35" spans="1:10" ht="31.5">
      <c r="A35" s="14"/>
      <c r="B35" s="15" t="s">
        <v>19</v>
      </c>
      <c r="C35" s="80">
        <v>376</v>
      </c>
      <c r="D35" s="81" t="s">
        <v>46</v>
      </c>
      <c r="E35" s="82">
        <v>200</v>
      </c>
      <c r="F35" s="83">
        <v>2.4900000000000002</v>
      </c>
      <c r="G35" s="82">
        <v>61</v>
      </c>
      <c r="H35" s="84">
        <v>1</v>
      </c>
      <c r="I35" s="84">
        <v>1</v>
      </c>
      <c r="J35" s="85">
        <v>15</v>
      </c>
    </row>
    <row r="36" spans="1:10" ht="15.75">
      <c r="A36" s="14"/>
      <c r="B36" s="15" t="s">
        <v>20</v>
      </c>
      <c r="C36" s="80" t="s">
        <v>21</v>
      </c>
      <c r="D36" s="81" t="s">
        <v>22</v>
      </c>
      <c r="E36" s="82">
        <v>40</v>
      </c>
      <c r="F36" s="83">
        <v>2.38</v>
      </c>
      <c r="G36" s="82">
        <v>62</v>
      </c>
      <c r="H36" s="82">
        <v>2.0266666666666664</v>
      </c>
      <c r="I36" s="86">
        <v>0.21333333333333335</v>
      </c>
      <c r="J36" s="87">
        <v>13.120000000000001</v>
      </c>
    </row>
    <row r="37" spans="1:10" ht="15.75">
      <c r="A37" s="14"/>
      <c r="B37" s="16"/>
      <c r="C37" s="80"/>
      <c r="D37" s="81" t="s">
        <v>48</v>
      </c>
      <c r="E37" s="82">
        <v>150</v>
      </c>
      <c r="F37" s="83">
        <v>7.76</v>
      </c>
      <c r="G37" s="82"/>
      <c r="H37" s="88"/>
      <c r="I37" s="88"/>
      <c r="J37" s="89"/>
    </row>
    <row r="38" spans="1:10" ht="16.5" hidden="1" thickBot="1">
      <c r="A38" s="17"/>
      <c r="B38" s="18"/>
      <c r="C38" s="90"/>
      <c r="D38" s="91"/>
      <c r="E38" s="92"/>
      <c r="F38" s="93"/>
      <c r="G38" s="92"/>
      <c r="H38" s="94"/>
      <c r="I38" s="94"/>
      <c r="J38" s="95"/>
    </row>
    <row r="39" spans="1:10" ht="15.75" hidden="1">
      <c r="A39" s="11" t="s">
        <v>23</v>
      </c>
      <c r="B39" s="12" t="s">
        <v>24</v>
      </c>
      <c r="C39" s="66"/>
      <c r="D39" s="81"/>
      <c r="E39" s="82"/>
      <c r="F39" s="83"/>
      <c r="G39" s="82"/>
      <c r="H39" s="77"/>
      <c r="I39" s="77"/>
      <c r="J39" s="78"/>
    </row>
    <row r="40" spans="1:10" ht="31.5">
      <c r="A40" s="14"/>
      <c r="B40" s="16"/>
      <c r="C40" s="80"/>
      <c r="D40" s="81" t="s">
        <v>39</v>
      </c>
      <c r="E40" s="82">
        <v>200</v>
      </c>
      <c r="F40" s="83">
        <v>17.5</v>
      </c>
      <c r="G40" s="82"/>
      <c r="H40" s="78"/>
      <c r="I40" s="78"/>
      <c r="J40" s="78"/>
    </row>
    <row r="41" spans="1:10" ht="15.75" thickBot="1">
      <c r="A41" s="14"/>
      <c r="B41" s="27"/>
      <c r="C41" s="27"/>
      <c r="D41" s="19"/>
      <c r="E41" s="20"/>
      <c r="F41" s="21"/>
      <c r="G41" s="20"/>
      <c r="H41" s="20"/>
      <c r="I41" s="20"/>
      <c r="J41" s="22"/>
    </row>
    <row r="42" spans="1:10" hidden="1">
      <c r="A42" s="14"/>
      <c r="B42" s="27"/>
      <c r="C42" s="27"/>
      <c r="D42" s="23"/>
      <c r="E42" s="24"/>
      <c r="F42" s="25"/>
      <c r="G42" s="24"/>
      <c r="H42" s="24"/>
      <c r="I42" s="24"/>
      <c r="J42" s="26"/>
    </row>
    <row r="43" spans="1:10" hidden="1">
      <c r="A43" s="14"/>
      <c r="B43" s="27"/>
      <c r="C43" s="27"/>
      <c r="D43" s="23"/>
      <c r="E43" s="24"/>
      <c r="F43" s="25"/>
      <c r="G43" s="24"/>
      <c r="H43" s="24"/>
      <c r="I43" s="24"/>
      <c r="J43" s="26"/>
    </row>
    <row r="44" spans="1:10" ht="15.75" thickBot="1">
      <c r="A44" s="28"/>
      <c r="B44" s="29" t="s">
        <v>25</v>
      </c>
      <c r="C44" s="29"/>
      <c r="D44" s="30"/>
      <c r="E44" s="31">
        <f>E33+E34+E35+E36+E39+E40</f>
        <v>715</v>
      </c>
      <c r="F44" s="32">
        <f>F33+F34+F35+F36+F39+F40</f>
        <v>53.14</v>
      </c>
      <c r="G44" s="32">
        <f>G33+G34+G35+G36+G39+G40</f>
        <v>400</v>
      </c>
      <c r="H44" s="32">
        <f>H33+H34+H35+H36+H40</f>
        <v>11.666666666666668</v>
      </c>
      <c r="I44" s="32">
        <f>I33+I34+I35+I40</f>
        <v>16.8</v>
      </c>
      <c r="J44" s="32">
        <f>J33+J34+J35+J36+J39+J40</f>
        <v>51.120000000000005</v>
      </c>
    </row>
    <row r="45" spans="1:10" ht="30">
      <c r="A45" s="14" t="s">
        <v>26</v>
      </c>
      <c r="B45" s="33" t="s">
        <v>27</v>
      </c>
      <c r="C45" s="34">
        <v>49</v>
      </c>
      <c r="D45" s="3" t="s">
        <v>41</v>
      </c>
      <c r="E45" s="4">
        <v>100</v>
      </c>
      <c r="F45" s="5">
        <v>14.25</v>
      </c>
      <c r="G45" s="4">
        <v>149</v>
      </c>
      <c r="H45" s="4">
        <v>2</v>
      </c>
      <c r="I45" s="59">
        <v>12</v>
      </c>
      <c r="J45" s="60">
        <v>9</v>
      </c>
    </row>
    <row r="46" spans="1:10" ht="78.75">
      <c r="A46" s="14"/>
      <c r="B46" s="15" t="s">
        <v>28</v>
      </c>
      <c r="C46" s="16">
        <v>102</v>
      </c>
      <c r="D46" s="81" t="s">
        <v>38</v>
      </c>
      <c r="E46" s="82">
        <v>250</v>
      </c>
      <c r="F46" s="83">
        <v>15.04</v>
      </c>
      <c r="G46" s="82">
        <v>147</v>
      </c>
      <c r="H46" s="82">
        <v>6</v>
      </c>
      <c r="I46" s="82">
        <v>4</v>
      </c>
      <c r="J46" s="109">
        <v>22</v>
      </c>
    </row>
    <row r="47" spans="1:10" ht="15.75">
      <c r="A47" s="14"/>
      <c r="B47" s="15" t="s">
        <v>29</v>
      </c>
      <c r="C47" s="16">
        <v>291</v>
      </c>
      <c r="D47" s="103" t="s">
        <v>47</v>
      </c>
      <c r="E47" s="107">
        <v>280</v>
      </c>
      <c r="F47" s="111">
        <v>35.85</v>
      </c>
      <c r="G47" s="107">
        <v>599</v>
      </c>
      <c r="H47" s="107">
        <v>26</v>
      </c>
      <c r="I47" s="107">
        <v>30</v>
      </c>
      <c r="J47" s="108">
        <v>55</v>
      </c>
    </row>
    <row r="48" spans="1:10" ht="15.75">
      <c r="A48" s="14"/>
      <c r="B48" s="15" t="s">
        <v>30</v>
      </c>
      <c r="C48" s="16"/>
      <c r="D48" s="81"/>
      <c r="E48" s="82"/>
      <c r="F48" s="83"/>
      <c r="G48" s="82"/>
      <c r="H48" s="82"/>
      <c r="I48" s="82"/>
      <c r="J48" s="109"/>
    </row>
    <row r="49" spans="1:10" ht="15.75">
      <c r="A49" s="14"/>
      <c r="B49" s="15" t="s">
        <v>31</v>
      </c>
      <c r="C49" s="16"/>
      <c r="D49" s="81"/>
      <c r="E49" s="82"/>
      <c r="F49" s="83"/>
      <c r="G49" s="82"/>
      <c r="H49" s="82"/>
      <c r="I49" s="82"/>
      <c r="J49" s="109"/>
    </row>
    <row r="50" spans="1:10" ht="31.5">
      <c r="A50" s="14"/>
      <c r="B50" s="15" t="s">
        <v>32</v>
      </c>
      <c r="C50" s="16" t="s">
        <v>35</v>
      </c>
      <c r="D50" s="110" t="s">
        <v>42</v>
      </c>
      <c r="E50" s="107">
        <v>80</v>
      </c>
      <c r="F50" s="111">
        <v>3.26</v>
      </c>
      <c r="G50" s="82">
        <v>69</v>
      </c>
      <c r="H50" s="82">
        <v>2</v>
      </c>
      <c r="I50" s="86">
        <v>0</v>
      </c>
      <c r="J50" s="87">
        <v>14</v>
      </c>
    </row>
    <row r="51" spans="1:10" ht="15.75" thickBot="1">
      <c r="A51" s="14"/>
      <c r="B51" s="27"/>
      <c r="C51" s="27"/>
      <c r="D51" s="61"/>
      <c r="E51" s="2"/>
      <c r="F51" s="62"/>
      <c r="G51" s="38"/>
      <c r="H51" s="38"/>
      <c r="I51" s="38"/>
      <c r="J51" s="39"/>
    </row>
    <row r="52" spans="1:10">
      <c r="A52" s="14"/>
      <c r="B52" s="27"/>
      <c r="C52" s="27">
        <v>389</v>
      </c>
      <c r="D52" s="35" t="s">
        <v>40</v>
      </c>
      <c r="E52" s="36">
        <v>200</v>
      </c>
      <c r="F52" s="37">
        <v>11.14</v>
      </c>
      <c r="G52" s="38">
        <v>99</v>
      </c>
      <c r="H52" s="38"/>
      <c r="I52" s="38"/>
      <c r="J52" s="39">
        <v>24</v>
      </c>
    </row>
    <row r="53" spans="1:10" ht="15.75" thickBot="1">
      <c r="A53" s="17"/>
      <c r="B53" s="41" t="s">
        <v>25</v>
      </c>
      <c r="C53" s="41"/>
      <c r="D53" s="42"/>
      <c r="E53" s="43">
        <f>E45+E46+E47+E48+E50+E52</f>
        <v>910</v>
      </c>
      <c r="F53" s="43">
        <f>F45+F46+F47+F48+F50+F51+F52</f>
        <v>79.540000000000006</v>
      </c>
      <c r="G53" s="43">
        <f>G45+G46+G47+G48+G50+G51+G52</f>
        <v>1063</v>
      </c>
      <c r="H53" s="43">
        <f>H45+H46+H47+H48+H50+H51</f>
        <v>36</v>
      </c>
      <c r="I53" s="43">
        <f>I46+I47+I48+I50+I51</f>
        <v>34</v>
      </c>
      <c r="J53" s="43">
        <f>J45+J46+J47+J48+J50+J51+J52</f>
        <v>124</v>
      </c>
    </row>
    <row r="54" spans="1:10" ht="30">
      <c r="A54" s="11" t="s">
        <v>33</v>
      </c>
      <c r="B54" s="44" t="s">
        <v>34</v>
      </c>
      <c r="C54" s="66">
        <v>378</v>
      </c>
      <c r="D54" s="81" t="s">
        <v>43</v>
      </c>
      <c r="E54" s="82">
        <v>200</v>
      </c>
      <c r="F54" s="83">
        <v>11.88</v>
      </c>
      <c r="G54" s="82">
        <v>118</v>
      </c>
      <c r="H54" s="107">
        <v>1</v>
      </c>
      <c r="I54" s="107">
        <v>2</v>
      </c>
      <c r="J54" s="108">
        <v>13</v>
      </c>
    </row>
    <row r="55" spans="1:10" ht="15.75">
      <c r="A55" s="14"/>
      <c r="B55" s="16" t="s">
        <v>31</v>
      </c>
      <c r="C55" s="80">
        <v>401</v>
      </c>
      <c r="D55" s="81" t="s">
        <v>22</v>
      </c>
      <c r="E55" s="82">
        <v>40</v>
      </c>
      <c r="F55" s="83">
        <v>2.38</v>
      </c>
      <c r="G55" s="82">
        <v>62</v>
      </c>
      <c r="H55" s="82">
        <v>2.0266666666666664</v>
      </c>
      <c r="I55" s="86">
        <v>0.21333333333333335</v>
      </c>
      <c r="J55" s="87">
        <v>13.120000000000001</v>
      </c>
    </row>
    <row r="56" spans="1:10">
      <c r="A56" s="14"/>
      <c r="B56" s="27"/>
      <c r="C56" s="27"/>
      <c r="D56" s="40"/>
      <c r="E56" s="38"/>
      <c r="F56" s="37"/>
      <c r="G56" s="38"/>
      <c r="H56" s="38"/>
      <c r="I56" s="38"/>
      <c r="J56" s="39"/>
    </row>
    <row r="57" spans="1:10" ht="15.75" thickBot="1">
      <c r="A57" s="14"/>
      <c r="B57" s="27" t="s">
        <v>25</v>
      </c>
      <c r="C57" s="27"/>
      <c r="D57" s="40"/>
      <c r="E57" s="38">
        <f>E54+E55</f>
        <v>240</v>
      </c>
      <c r="F57" s="37">
        <f>F54+F55</f>
        <v>14.260000000000002</v>
      </c>
      <c r="G57" s="37">
        <f>G54+G55</f>
        <v>180</v>
      </c>
      <c r="H57" s="37">
        <f>H54+H55</f>
        <v>3.0266666666666664</v>
      </c>
      <c r="I57" s="37">
        <f>I54</f>
        <v>2</v>
      </c>
      <c r="J57" s="37">
        <f>J54+J55</f>
        <v>26.12</v>
      </c>
    </row>
    <row r="58" spans="1:10" ht="15.75" thickBot="1">
      <c r="A58" s="48"/>
      <c r="B58" s="49" t="s">
        <v>36</v>
      </c>
      <c r="C58" s="49"/>
      <c r="D58" s="50"/>
      <c r="E58" s="64">
        <f t="shared" ref="E58:J58" si="1">E44+E53+E57</f>
        <v>1865</v>
      </c>
      <c r="F58" s="63">
        <f t="shared" si="1"/>
        <v>146.94</v>
      </c>
      <c r="G58" s="63">
        <f t="shared" si="1"/>
        <v>1643</v>
      </c>
      <c r="H58" s="63">
        <f t="shared" si="1"/>
        <v>50.693333333333335</v>
      </c>
      <c r="I58" s="63">
        <f t="shared" si="1"/>
        <v>52.8</v>
      </c>
      <c r="J58" s="63">
        <f t="shared" si="1"/>
        <v>201.24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2025-05-02T07:10:24Z</cp:lastPrinted>
  <dcterms:created xsi:type="dcterms:W3CDTF">2023-05-19T08:02:32Z</dcterms:created>
  <dcterms:modified xsi:type="dcterms:W3CDTF">2025-05-02T07:10:33Z</dcterms:modified>
</cp:coreProperties>
</file>