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5" i="1"/>
  <c r="F26"/>
  <c r="J55"/>
  <c r="I55"/>
  <c r="H55"/>
  <c r="G55"/>
  <c r="E55"/>
  <c r="J45"/>
  <c r="I45"/>
  <c r="G45"/>
  <c r="F45"/>
  <c r="E45"/>
  <c r="J26"/>
  <c r="I26"/>
  <c r="H26"/>
  <c r="G26"/>
  <c r="E26"/>
  <c r="J16"/>
  <c r="I16"/>
  <c r="H16"/>
  <c r="G16"/>
  <c r="F16"/>
  <c r="E16"/>
  <c r="J59"/>
  <c r="J60" s="1"/>
  <c r="I59"/>
  <c r="I60" s="1"/>
  <c r="H59"/>
  <c r="G59"/>
  <c r="G60" s="1"/>
  <c r="F59"/>
  <c r="F60" s="1"/>
  <c r="E59"/>
  <c r="E60" s="1"/>
  <c r="H45"/>
  <c r="H60" s="1"/>
  <c r="J30"/>
  <c r="J31" s="1"/>
  <c r="I30"/>
  <c r="I31" s="1"/>
  <c r="H30"/>
  <c r="H31" s="1"/>
  <c r="G30"/>
  <c r="G31" s="1"/>
  <c r="F30"/>
  <c r="F31" s="1"/>
  <c r="E30"/>
  <c r="E31" s="1"/>
</calcChain>
</file>

<file path=xl/sharedStrings.xml><?xml version="1.0" encoding="utf-8"?>
<sst xmlns="http://schemas.openxmlformats.org/spreadsheetml/2006/main" count="100" uniqueCount="52">
  <si>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</si>
  <si>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</si>
  <si>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</si>
  <si>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</si>
  <si>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</si>
  <si>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</si>
  <si>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</si>
  <si>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</si>
  <si>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</si>
  <si>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</si>
  <si>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</si>
  <si>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</si>
  <si>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</si>
  <si>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</si>
  <si>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</si>
  <si>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</si>
  <si>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</si>
  <si>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</si>
  <si>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</si>
  <si>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</si>
  <si>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</si>
  <si>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</si>
  <si>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</si>
  <si>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</si>
  <si>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</si>
  <si>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</si>
  <si>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</si>
  <si>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</si>
  <si>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</si>
  <si>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</si>
  <si>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</si>
  <si>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</si>
  <si>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</si>
  <si>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</si>
  <si>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</si>
  <si>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</si>
  <si>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котлета  рыбная</t>
  </si>
  <si>
    <t>сыр</t>
  </si>
  <si>
    <t>печенье</t>
  </si>
  <si>
    <t>чай с лимоном</t>
  </si>
  <si>
    <t>каша дружба с маслом сливочным</t>
  </si>
  <si>
    <t>борщ сибирский с фасолью</t>
  </si>
  <si>
    <t>макароны отварные с маслом сливочным</t>
  </si>
  <si>
    <t>пр</t>
  </si>
  <si>
    <t>хлеб ржано-пшеничный</t>
  </si>
  <si>
    <t>итого завтрак-обед-полдник</t>
  </si>
  <si>
    <t>огурец соленый  прционно</t>
  </si>
  <si>
    <t>печень тушеная в соусе</t>
  </si>
  <si>
    <t>салат Витаминный</t>
  </si>
  <si>
    <t>напиток из яблок</t>
  </si>
  <si>
    <t>кисель</t>
  </si>
  <si>
    <t>напиток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</si>
</sst>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16" xfId="1" applyNumberFormat="1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1" fontId="3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18" xfId="0" applyFont="1" applyFill="1" applyBorder="1" applyAlignment="1" applyProtection="1">
      <alignment wrapText="1"/>
      <protection locked="0"/>
    </xf>
    <xf numFmtId="2" fontId="2" fillId="3" borderId="18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8" xfId="0" applyFont="1" applyFill="1" applyBorder="1"/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6.38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19.71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2.4900000000000002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15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80</c:v>
                </c:pt>
                <c:pt idx="5" formatCode="0">
                  <c:v>4.6399999999999997</c:v>
                </c:pt>
                <c:pt idx="6" formatCode="0">
                  <c:v>6.8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15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70</c:v>
                </c:pt>
                <c:pt idx="1">
                  <c:v>0</c:v>
                </c:pt>
                <c:pt idx="2" formatCode="0">
                  <c:v>50</c:v>
                </c:pt>
                <c:pt idx="3" formatCode="0.00">
                  <c:v>6.89</c:v>
                </c:pt>
                <c:pt idx="4" formatCode="0">
                  <c:v>5</c:v>
                </c:pt>
                <c:pt idx="7" formatCode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15.04.2025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67232"/>
        <c:axId val="62368768"/>
      </c:barChart>
      <c:catAx>
        <c:axId val="62367232"/>
        <c:scaling>
          <c:orientation val="minMax"/>
        </c:scaling>
        <c:axPos val="b"/>
        <c:tickLblPos val="nextTo"/>
        <c:crossAx val="62368768"/>
        <c:crosses val="autoZero"/>
        <c:auto val="1"/>
        <c:lblAlgn val="ctr"/>
        <c:lblOffset val="100"/>
      </c:catAx>
      <c:valAx>
        <c:axId val="62368768"/>
        <c:scaling>
          <c:orientation val="minMax"/>
        </c:scaling>
        <c:axPos val="l"/>
        <c:majorGridlines/>
        <c:numFmt formatCode="General" sourceLinked="1"/>
        <c:tickLblPos val="nextTo"/>
        <c:crossAx val="623672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D10" sqref="D10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5" t="s">
        <v>3</v>
      </c>
      <c r="G1" s="1"/>
      <c r="H1" s="1"/>
      <c r="I1" s="1" t="s">
        <v>4</v>
      </c>
      <c r="J1" s="6">
        <v>45762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175</v>
      </c>
      <c r="D5" s="14" t="s">
        <v>40</v>
      </c>
      <c r="E5" s="15">
        <v>150</v>
      </c>
      <c r="F5" s="16">
        <v>6.38</v>
      </c>
      <c r="G5" s="15">
        <v>159</v>
      </c>
      <c r="H5" s="15">
        <v>3</v>
      </c>
      <c r="I5" s="15">
        <v>5</v>
      </c>
      <c r="J5" s="17">
        <v>25</v>
      </c>
    </row>
    <row r="6" spans="1:10" ht="15.75">
      <c r="A6" s="18"/>
      <c r="B6" s="19"/>
      <c r="C6" s="20">
        <v>279</v>
      </c>
      <c r="D6" s="21" t="s">
        <v>36</v>
      </c>
      <c r="E6" s="22">
        <v>90</v>
      </c>
      <c r="F6" s="23">
        <v>19.71</v>
      </c>
      <c r="G6" s="22">
        <v>160</v>
      </c>
      <c r="H6" s="22">
        <v>8</v>
      </c>
      <c r="I6" s="22">
        <v>10</v>
      </c>
      <c r="J6" s="24">
        <v>9</v>
      </c>
    </row>
    <row r="7" spans="1:10" ht="15.75">
      <c r="A7" s="18"/>
      <c r="B7" s="25" t="s">
        <v>19</v>
      </c>
      <c r="C7" s="26">
        <v>377</v>
      </c>
      <c r="D7" s="27" t="s">
        <v>39</v>
      </c>
      <c r="E7" s="28">
        <v>200</v>
      </c>
      <c r="F7" s="29">
        <v>2.4900000000000002</v>
      </c>
      <c r="G7" s="28">
        <v>118</v>
      </c>
      <c r="H7" s="28">
        <v>1</v>
      </c>
      <c r="I7" s="28">
        <v>1</v>
      </c>
      <c r="J7" s="30">
        <v>14</v>
      </c>
    </row>
    <row r="8" spans="1:10" ht="15.75">
      <c r="A8" s="18"/>
      <c r="B8" s="25" t="s">
        <v>20</v>
      </c>
      <c r="C8" s="26" t="s">
        <v>21</v>
      </c>
      <c r="D8" s="27" t="s">
        <v>22</v>
      </c>
      <c r="E8" s="28">
        <v>40</v>
      </c>
      <c r="F8" s="29">
        <v>2.38</v>
      </c>
      <c r="G8" s="28">
        <v>63</v>
      </c>
      <c r="H8" s="28">
        <v>2</v>
      </c>
      <c r="I8" s="28">
        <v>0</v>
      </c>
      <c r="J8" s="30">
        <v>13</v>
      </c>
    </row>
    <row r="9" spans="1:10" ht="15.75">
      <c r="A9" s="18"/>
      <c r="B9" s="26">
        <v>15</v>
      </c>
      <c r="C9" s="26"/>
      <c r="D9" s="31" t="s">
        <v>37</v>
      </c>
      <c r="E9" s="32">
        <v>25</v>
      </c>
      <c r="F9" s="33">
        <v>12.46</v>
      </c>
      <c r="G9" s="32">
        <v>80</v>
      </c>
      <c r="H9" s="32">
        <v>4.6399999999999997</v>
      </c>
      <c r="I9" s="32">
        <v>6.8</v>
      </c>
      <c r="J9" s="34"/>
    </row>
    <row r="10" spans="1:10" ht="32.25" thickBot="1">
      <c r="A10" s="35"/>
      <c r="B10" s="36"/>
      <c r="C10" s="36">
        <v>70</v>
      </c>
      <c r="D10" s="37" t="s">
        <v>46</v>
      </c>
      <c r="E10" s="38">
        <v>50</v>
      </c>
      <c r="F10" s="39">
        <v>6.89</v>
      </c>
      <c r="G10" s="38">
        <v>5</v>
      </c>
      <c r="H10" s="38"/>
      <c r="I10" s="38"/>
      <c r="J10" s="40">
        <v>1</v>
      </c>
    </row>
    <row r="11" spans="1:10" ht="15.75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 ht="2.25" customHeight="1">
      <c r="A12" s="18"/>
      <c r="B12" s="26"/>
      <c r="C12" s="26"/>
      <c r="D12" s="41"/>
      <c r="E12" s="42"/>
      <c r="F12" s="43"/>
      <c r="G12" s="42"/>
      <c r="H12" s="42"/>
      <c r="I12" s="42"/>
      <c r="J12" s="44"/>
    </row>
    <row r="13" spans="1:10" ht="16.5" hidden="1" thickBot="1">
      <c r="A13" s="18"/>
      <c r="B13" s="45"/>
      <c r="C13" s="45"/>
      <c r="D13" s="46"/>
      <c r="E13" s="47"/>
      <c r="F13" s="48"/>
      <c r="G13" s="47"/>
      <c r="H13" s="47"/>
      <c r="I13" s="47"/>
      <c r="J13" s="49"/>
    </row>
    <row r="14" spans="1:10" ht="15.75" hidden="1">
      <c r="A14" s="18"/>
      <c r="B14" s="45"/>
      <c r="C14" s="45"/>
      <c r="D14" s="31"/>
      <c r="E14" s="32"/>
      <c r="F14" s="33"/>
      <c r="G14" s="32"/>
      <c r="H14" s="32"/>
      <c r="I14" s="32"/>
      <c r="J14" s="34"/>
    </row>
    <row r="15" spans="1:10" ht="15.75" hidden="1">
      <c r="A15" s="18"/>
      <c r="B15" s="45"/>
      <c r="C15" s="45"/>
      <c r="D15" s="31"/>
      <c r="E15" s="32"/>
      <c r="F15" s="33"/>
      <c r="G15" s="32"/>
      <c r="H15" s="32"/>
      <c r="I15" s="32"/>
      <c r="J15" s="34"/>
    </row>
    <row r="16" spans="1:10" ht="16.5" thickBot="1">
      <c r="A16" s="50"/>
      <c r="B16" s="51" t="s">
        <v>25</v>
      </c>
      <c r="C16" s="51"/>
      <c r="D16" s="52"/>
      <c r="E16" s="53">
        <f>E5+E6+E7+E8+E9+E10</f>
        <v>555</v>
      </c>
      <c r="F16" s="54">
        <f>F5+F6+F7+F8+F9+F10</f>
        <v>50.31</v>
      </c>
      <c r="G16" s="54">
        <f>G5+G6+G7+G8+G9+G10</f>
        <v>585</v>
      </c>
      <c r="H16" s="54">
        <f>H5+H6+H7+H8+H9</f>
        <v>18.64</v>
      </c>
      <c r="I16" s="54">
        <f>I5+I6+I7+I9</f>
        <v>22.8</v>
      </c>
      <c r="J16" s="54">
        <f>J5+J6+J7+J8+J10</f>
        <v>62</v>
      </c>
    </row>
    <row r="17" spans="1:10" ht="31.5">
      <c r="A17" s="18" t="s">
        <v>26</v>
      </c>
      <c r="B17" s="19" t="s">
        <v>27</v>
      </c>
      <c r="C17" s="55">
        <v>49</v>
      </c>
      <c r="D17" s="21" t="s">
        <v>48</v>
      </c>
      <c r="E17" s="22">
        <v>100</v>
      </c>
      <c r="F17" s="23">
        <v>14.26</v>
      </c>
      <c r="G17" s="22">
        <v>149</v>
      </c>
      <c r="H17" s="22">
        <v>2</v>
      </c>
      <c r="I17" s="22">
        <v>12</v>
      </c>
      <c r="J17" s="56">
        <v>9</v>
      </c>
    </row>
    <row r="18" spans="1:10" ht="31.5">
      <c r="A18" s="18"/>
      <c r="B18" s="25" t="s">
        <v>28</v>
      </c>
      <c r="C18" s="26">
        <v>84</v>
      </c>
      <c r="D18" s="27" t="s">
        <v>41</v>
      </c>
      <c r="E18" s="28">
        <v>200</v>
      </c>
      <c r="F18" s="29">
        <v>6.5</v>
      </c>
      <c r="G18" s="28">
        <v>82</v>
      </c>
      <c r="H18" s="28">
        <v>2</v>
      </c>
      <c r="I18" s="28">
        <v>3</v>
      </c>
      <c r="J18" s="30">
        <v>13</v>
      </c>
    </row>
    <row r="19" spans="1:10" ht="31.5">
      <c r="A19" s="18"/>
      <c r="B19" s="25" t="s">
        <v>29</v>
      </c>
      <c r="C19" s="26">
        <v>261</v>
      </c>
      <c r="D19" s="27" t="s">
        <v>47</v>
      </c>
      <c r="E19" s="28">
        <v>100</v>
      </c>
      <c r="F19" s="29">
        <v>32</v>
      </c>
      <c r="G19" s="28">
        <v>215</v>
      </c>
      <c r="H19" s="28">
        <v>14</v>
      </c>
      <c r="I19" s="28">
        <v>15</v>
      </c>
      <c r="J19" s="30">
        <v>6</v>
      </c>
    </row>
    <row r="20" spans="1:10" ht="59.25" customHeight="1">
      <c r="A20" s="18"/>
      <c r="B20" s="25" t="s">
        <v>30</v>
      </c>
      <c r="C20" s="26">
        <v>203</v>
      </c>
      <c r="D20" s="27" t="s">
        <v>42</v>
      </c>
      <c r="E20" s="28">
        <v>150</v>
      </c>
      <c r="F20" s="29">
        <v>5.51</v>
      </c>
      <c r="G20" s="28">
        <v>199</v>
      </c>
      <c r="H20" s="28">
        <v>6</v>
      </c>
      <c r="I20" s="28">
        <v>3</v>
      </c>
      <c r="J20" s="30">
        <v>36</v>
      </c>
    </row>
    <row r="21" spans="1:10" ht="15.75" hidden="1">
      <c r="A21" s="18"/>
      <c r="B21" s="25" t="s">
        <v>31</v>
      </c>
      <c r="C21" s="26"/>
      <c r="D21" s="27"/>
      <c r="E21" s="28"/>
      <c r="F21" s="29"/>
      <c r="G21" s="28"/>
      <c r="H21" s="28"/>
      <c r="I21" s="28"/>
      <c r="J21" s="30"/>
    </row>
    <row r="22" spans="1:10" ht="15.75">
      <c r="A22" s="18"/>
      <c r="B22" s="25" t="s">
        <v>32</v>
      </c>
      <c r="C22" s="26"/>
      <c r="D22" s="27"/>
      <c r="E22" s="28"/>
      <c r="F22" s="29"/>
      <c r="G22" s="28"/>
      <c r="H22" s="28"/>
      <c r="I22" s="28"/>
      <c r="J22" s="30"/>
    </row>
    <row r="23" spans="1:10" ht="31.5">
      <c r="A23" s="18"/>
      <c r="B23" s="26"/>
      <c r="C23" s="26" t="s">
        <v>43</v>
      </c>
      <c r="D23" s="27" t="s">
        <v>44</v>
      </c>
      <c r="E23" s="28">
        <v>40</v>
      </c>
      <c r="F23" s="29">
        <v>3.26</v>
      </c>
      <c r="G23" s="28">
        <v>69</v>
      </c>
      <c r="H23" s="28">
        <v>3</v>
      </c>
      <c r="I23" s="28">
        <v>0</v>
      </c>
      <c r="J23" s="30">
        <v>14</v>
      </c>
    </row>
    <row r="24" spans="1:10" s="1" customFormat="1" ht="16.5" thickBot="1">
      <c r="A24" s="18"/>
      <c r="B24" s="57"/>
      <c r="C24" s="57"/>
      <c r="D24" s="31"/>
      <c r="E24" s="32"/>
      <c r="F24" s="33"/>
      <c r="G24" s="32"/>
      <c r="H24" s="32"/>
      <c r="I24" s="32"/>
      <c r="J24" s="34"/>
    </row>
    <row r="25" spans="1:10" ht="31.5">
      <c r="A25" s="18"/>
      <c r="B25" s="45"/>
      <c r="C25" s="13">
        <v>389</v>
      </c>
      <c r="D25" s="58" t="s">
        <v>49</v>
      </c>
      <c r="E25" s="59">
        <v>200</v>
      </c>
      <c r="F25" s="60">
        <v>5.32</v>
      </c>
      <c r="G25" s="61">
        <v>99</v>
      </c>
      <c r="H25" s="61"/>
      <c r="I25" s="61"/>
      <c r="J25" s="62">
        <v>24</v>
      </c>
    </row>
    <row r="26" spans="1:10" ht="16.5" thickBot="1">
      <c r="A26" s="35"/>
      <c r="B26" s="63" t="s">
        <v>25</v>
      </c>
      <c r="C26" s="63"/>
      <c r="D26" s="64"/>
      <c r="E26" s="65">
        <f>E17+E18+E19+E20+E22+E23+E25</f>
        <v>790</v>
      </c>
      <c r="F26" s="66">
        <f>F17+F18+F19+F20+F22+F23+F24+F25</f>
        <v>66.849999999999994</v>
      </c>
      <c r="G26" s="65">
        <f>G17+G18+G19+G20+G22+G23+G25</f>
        <v>813</v>
      </c>
      <c r="H26" s="65">
        <f>H17+H18+H19+H20+H22+H23+H25</f>
        <v>27</v>
      </c>
      <c r="I26" s="65">
        <f>I17+I18+I19+I20+I22+I23+I25</f>
        <v>33</v>
      </c>
      <c r="J26" s="65">
        <f>J17+J18+J19+J20+J22+J23+J25</f>
        <v>102</v>
      </c>
    </row>
    <row r="27" spans="1:10" ht="31.5">
      <c r="A27" s="11" t="s">
        <v>33</v>
      </c>
      <c r="B27" s="67" t="s">
        <v>34</v>
      </c>
      <c r="C27" s="45">
        <v>378</v>
      </c>
      <c r="D27" s="68" t="s">
        <v>50</v>
      </c>
      <c r="E27" s="61">
        <v>200</v>
      </c>
      <c r="F27" s="69">
        <v>3.05</v>
      </c>
      <c r="G27" s="61">
        <v>118</v>
      </c>
      <c r="H27" s="61">
        <v>1</v>
      </c>
      <c r="I27" s="61">
        <v>1</v>
      </c>
      <c r="J27" s="62">
        <v>14</v>
      </c>
    </row>
    <row r="28" spans="1:10" ht="15.75">
      <c r="A28" s="18"/>
      <c r="B28" s="26" t="s">
        <v>31</v>
      </c>
      <c r="C28" s="26"/>
      <c r="D28" s="27" t="s">
        <v>38</v>
      </c>
      <c r="E28" s="28">
        <v>40</v>
      </c>
      <c r="F28" s="29">
        <v>2.79</v>
      </c>
      <c r="G28" s="28">
        <v>164</v>
      </c>
      <c r="H28" s="28">
        <v>4</v>
      </c>
      <c r="I28" s="28">
        <v>2</v>
      </c>
      <c r="J28" s="30">
        <v>14</v>
      </c>
    </row>
    <row r="29" spans="1:10" ht="1.5" customHeight="1">
      <c r="A29" s="18"/>
      <c r="B29" s="45"/>
      <c r="C29" s="45"/>
      <c r="D29" s="68"/>
      <c r="E29" s="61"/>
      <c r="F29" s="69"/>
      <c r="G29" s="61"/>
      <c r="H29" s="61"/>
      <c r="I29" s="61"/>
      <c r="J29" s="62"/>
    </row>
    <row r="30" spans="1:10" ht="16.5" thickBot="1">
      <c r="A30" s="35"/>
      <c r="B30" s="36" t="s">
        <v>25</v>
      </c>
      <c r="C30" s="36"/>
      <c r="D30" s="37"/>
      <c r="E30" s="38">
        <f>E27+E28</f>
        <v>240</v>
      </c>
      <c r="F30" s="39">
        <f>F27+F28</f>
        <v>5.84</v>
      </c>
      <c r="G30" s="39">
        <f>G27+G28</f>
        <v>282</v>
      </c>
      <c r="H30" s="39">
        <f>H28</f>
        <v>4</v>
      </c>
      <c r="I30" s="39">
        <f>I28</f>
        <v>2</v>
      </c>
      <c r="J30" s="39">
        <f>J27+J28</f>
        <v>28</v>
      </c>
    </row>
    <row r="31" spans="1:10" ht="16.5" thickBot="1">
      <c r="A31" s="70"/>
      <c r="B31" s="71" t="s">
        <v>45</v>
      </c>
      <c r="C31" s="71"/>
      <c r="D31" s="72"/>
      <c r="E31" s="73">
        <f t="shared" ref="E31:J31" si="0">E16+E26+E30</f>
        <v>1585</v>
      </c>
      <c r="F31" s="74">
        <f t="shared" si="0"/>
        <v>123</v>
      </c>
      <c r="G31" s="74">
        <f t="shared" si="0"/>
        <v>1680</v>
      </c>
      <c r="H31" s="74">
        <f t="shared" si="0"/>
        <v>49.64</v>
      </c>
      <c r="I31" s="74">
        <f t="shared" si="0"/>
        <v>57.8</v>
      </c>
      <c r="J31" s="75">
        <f t="shared" si="0"/>
        <v>192</v>
      </c>
    </row>
    <row r="32" spans="1:10" ht="16.5" thickBo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6.5" thickBot="1">
      <c r="A33" s="77" t="s">
        <v>7</v>
      </c>
      <c r="B33" s="78" t="s">
        <v>8</v>
      </c>
      <c r="C33" s="78" t="s">
        <v>9</v>
      </c>
      <c r="D33" s="78" t="s">
        <v>10</v>
      </c>
      <c r="E33" s="78" t="s">
        <v>11</v>
      </c>
      <c r="F33" s="78" t="s">
        <v>12</v>
      </c>
      <c r="G33" s="78" t="s">
        <v>13</v>
      </c>
      <c r="H33" s="78" t="s">
        <v>14</v>
      </c>
      <c r="I33" s="78" t="s">
        <v>15</v>
      </c>
      <c r="J33" s="79" t="s">
        <v>16</v>
      </c>
    </row>
    <row r="34" spans="1:10" ht="47.25">
      <c r="A34" s="11" t="s">
        <v>17</v>
      </c>
      <c r="B34" s="12" t="s">
        <v>18</v>
      </c>
      <c r="C34" s="13">
        <v>175</v>
      </c>
      <c r="D34" s="14" t="s">
        <v>40</v>
      </c>
      <c r="E34" s="15">
        <v>180</v>
      </c>
      <c r="F34" s="16">
        <v>6.45</v>
      </c>
      <c r="G34" s="15">
        <v>159</v>
      </c>
      <c r="H34" s="15">
        <v>3</v>
      </c>
      <c r="I34" s="15">
        <v>5</v>
      </c>
      <c r="J34" s="17">
        <v>25</v>
      </c>
    </row>
    <row r="35" spans="1:10" ht="15.75">
      <c r="A35" s="18"/>
      <c r="B35" s="19"/>
      <c r="C35" s="20">
        <v>279</v>
      </c>
      <c r="D35" s="21" t="s">
        <v>36</v>
      </c>
      <c r="E35" s="22">
        <v>90</v>
      </c>
      <c r="F35" s="23">
        <v>19.71</v>
      </c>
      <c r="G35" s="22">
        <v>160</v>
      </c>
      <c r="H35" s="22">
        <v>8</v>
      </c>
      <c r="I35" s="22">
        <v>10</v>
      </c>
      <c r="J35" s="24">
        <v>9</v>
      </c>
    </row>
    <row r="36" spans="1:10" ht="15.75">
      <c r="A36" s="18"/>
      <c r="B36" s="25" t="s">
        <v>19</v>
      </c>
      <c r="C36" s="26">
        <v>377</v>
      </c>
      <c r="D36" s="27" t="s">
        <v>39</v>
      </c>
      <c r="E36" s="28">
        <v>200</v>
      </c>
      <c r="F36" s="29">
        <v>2.4900000000000002</v>
      </c>
      <c r="G36" s="28">
        <v>118</v>
      </c>
      <c r="H36" s="28">
        <v>1</v>
      </c>
      <c r="I36" s="28">
        <v>1</v>
      </c>
      <c r="J36" s="30">
        <v>14</v>
      </c>
    </row>
    <row r="37" spans="1:10" ht="15.75">
      <c r="A37" s="18"/>
      <c r="B37" s="25" t="s">
        <v>20</v>
      </c>
      <c r="C37" s="26" t="s">
        <v>21</v>
      </c>
      <c r="D37" s="27" t="s">
        <v>22</v>
      </c>
      <c r="E37" s="28">
        <v>40</v>
      </c>
      <c r="F37" s="29">
        <v>2.38</v>
      </c>
      <c r="G37" s="28">
        <v>63</v>
      </c>
      <c r="H37" s="28">
        <v>2</v>
      </c>
      <c r="I37" s="28">
        <v>0</v>
      </c>
      <c r="J37" s="30">
        <v>13</v>
      </c>
    </row>
    <row r="38" spans="1:10" ht="15.75">
      <c r="A38" s="18"/>
      <c r="B38" s="26"/>
      <c r="C38" s="26">
        <v>15</v>
      </c>
      <c r="D38" s="31" t="s">
        <v>37</v>
      </c>
      <c r="E38" s="32">
        <v>25</v>
      </c>
      <c r="F38" s="33">
        <v>12.46</v>
      </c>
      <c r="G38" s="32">
        <v>79</v>
      </c>
      <c r="H38" s="32">
        <v>5</v>
      </c>
      <c r="I38" s="32">
        <v>7</v>
      </c>
      <c r="J38" s="34"/>
    </row>
    <row r="39" spans="1:10" ht="32.25" thickBot="1">
      <c r="A39" s="35"/>
      <c r="B39" s="36"/>
      <c r="C39" s="36">
        <v>70</v>
      </c>
      <c r="D39" s="37" t="s">
        <v>46</v>
      </c>
      <c r="E39" s="38">
        <v>50</v>
      </c>
      <c r="F39" s="39">
        <v>6.89</v>
      </c>
      <c r="G39" s="38">
        <v>5</v>
      </c>
      <c r="H39" s="38"/>
      <c r="I39" s="38"/>
      <c r="J39" s="40">
        <v>1</v>
      </c>
    </row>
    <row r="40" spans="1:10" ht="15.75">
      <c r="A40" s="11" t="s">
        <v>23</v>
      </c>
      <c r="B40" s="12" t="s">
        <v>24</v>
      </c>
      <c r="C40" s="13"/>
      <c r="D40" s="31"/>
      <c r="E40" s="32"/>
      <c r="F40" s="33"/>
      <c r="G40" s="32"/>
      <c r="H40" s="32"/>
      <c r="I40" s="32"/>
      <c r="J40" s="34"/>
    </row>
    <row r="41" spans="1:10" ht="0.75" customHeight="1">
      <c r="A41" s="18"/>
      <c r="B41" s="26"/>
      <c r="C41" s="26"/>
      <c r="D41" s="41"/>
      <c r="E41" s="42"/>
      <c r="F41" s="43"/>
      <c r="G41" s="42"/>
      <c r="H41" s="42"/>
      <c r="I41" s="42"/>
      <c r="J41" s="44"/>
    </row>
    <row r="42" spans="1:10" ht="16.5" hidden="1" thickBot="1">
      <c r="A42" s="18"/>
      <c r="B42" s="45"/>
      <c r="C42" s="45"/>
      <c r="D42" s="46"/>
      <c r="E42" s="47"/>
      <c r="F42" s="48"/>
      <c r="G42" s="47"/>
      <c r="H42" s="47"/>
      <c r="I42" s="47"/>
      <c r="J42" s="49"/>
    </row>
    <row r="43" spans="1:10" ht="15.75" hidden="1">
      <c r="A43" s="18"/>
      <c r="B43" s="45"/>
      <c r="C43" s="45"/>
      <c r="D43" s="31"/>
      <c r="E43" s="32"/>
      <c r="F43" s="33"/>
      <c r="G43" s="32"/>
      <c r="H43" s="32"/>
      <c r="I43" s="32"/>
      <c r="J43" s="34"/>
    </row>
    <row r="44" spans="1:10" ht="15.75" hidden="1">
      <c r="A44" s="18"/>
      <c r="B44" s="45"/>
      <c r="C44" s="45"/>
      <c r="D44" s="31"/>
      <c r="E44" s="32"/>
      <c r="F44" s="33"/>
      <c r="G44" s="32"/>
      <c r="H44" s="32"/>
      <c r="I44" s="32"/>
      <c r="J44" s="34"/>
    </row>
    <row r="45" spans="1:10" ht="16.5" thickBot="1">
      <c r="A45" s="50"/>
      <c r="B45" s="51" t="s">
        <v>25</v>
      </c>
      <c r="C45" s="51"/>
      <c r="D45" s="52"/>
      <c r="E45" s="53">
        <f>E34+E35+E36+E37+E38+E39</f>
        <v>585</v>
      </c>
      <c r="F45" s="54">
        <f>F34+F35+F36+F37+F38+F39</f>
        <v>50.379999999999995</v>
      </c>
      <c r="G45" s="54">
        <f>G34+G35+G36+G37+G38+G39</f>
        <v>584</v>
      </c>
      <c r="H45" s="54">
        <f>H34+H35+H36+H37+H38</f>
        <v>19</v>
      </c>
      <c r="I45" s="54">
        <f>I34+I35+I36+I37+I38</f>
        <v>23</v>
      </c>
      <c r="J45" s="54">
        <f>J34+J35+J36+J37+J39</f>
        <v>62</v>
      </c>
    </row>
    <row r="46" spans="1:10" ht="31.5">
      <c r="A46" s="18" t="s">
        <v>26</v>
      </c>
      <c r="B46" s="19" t="s">
        <v>27</v>
      </c>
      <c r="C46" s="20">
        <v>49</v>
      </c>
      <c r="D46" s="21" t="s">
        <v>48</v>
      </c>
      <c r="E46" s="22">
        <v>100</v>
      </c>
      <c r="F46" s="23">
        <v>14.26</v>
      </c>
      <c r="G46" s="22">
        <v>149</v>
      </c>
      <c r="H46" s="22">
        <v>2</v>
      </c>
      <c r="I46" s="22">
        <v>12</v>
      </c>
      <c r="J46" s="24">
        <v>9</v>
      </c>
    </row>
    <row r="47" spans="1:10" ht="31.5">
      <c r="A47" s="18"/>
      <c r="B47" s="25" t="s">
        <v>28</v>
      </c>
      <c r="C47" s="26">
        <v>84</v>
      </c>
      <c r="D47" s="27" t="s">
        <v>41</v>
      </c>
      <c r="E47" s="28">
        <v>250</v>
      </c>
      <c r="F47" s="29">
        <v>7.14</v>
      </c>
      <c r="G47" s="28">
        <v>102</v>
      </c>
      <c r="H47" s="28">
        <v>2</v>
      </c>
      <c r="I47" s="28">
        <v>3</v>
      </c>
      <c r="J47" s="30">
        <v>16</v>
      </c>
    </row>
    <row r="48" spans="1:10" ht="31.5">
      <c r="A48" s="18"/>
      <c r="B48" s="25" t="s">
        <v>29</v>
      </c>
      <c r="C48" s="26">
        <v>261</v>
      </c>
      <c r="D48" s="27" t="s">
        <v>47</v>
      </c>
      <c r="E48" s="28">
        <v>100</v>
      </c>
      <c r="F48" s="29">
        <v>32</v>
      </c>
      <c r="G48" s="28">
        <v>215</v>
      </c>
      <c r="H48" s="28">
        <v>14</v>
      </c>
      <c r="I48" s="28">
        <v>15</v>
      </c>
      <c r="J48" s="30">
        <v>6</v>
      </c>
    </row>
    <row r="49" spans="1:10" ht="59.25" customHeight="1">
      <c r="A49" s="18"/>
      <c r="B49" s="25" t="s">
        <v>30</v>
      </c>
      <c r="C49" s="26">
        <v>203</v>
      </c>
      <c r="D49" s="27" t="s">
        <v>42</v>
      </c>
      <c r="E49" s="28">
        <v>180</v>
      </c>
      <c r="F49" s="29">
        <v>6.95</v>
      </c>
      <c r="G49" s="28">
        <v>230</v>
      </c>
      <c r="H49" s="28">
        <v>7</v>
      </c>
      <c r="I49" s="28">
        <v>4</v>
      </c>
      <c r="J49" s="30">
        <v>44</v>
      </c>
    </row>
    <row r="50" spans="1:10" ht="15.75" hidden="1">
      <c r="A50" s="18"/>
      <c r="B50" s="25" t="s">
        <v>31</v>
      </c>
      <c r="C50" s="26"/>
      <c r="D50" s="27"/>
      <c r="E50" s="28"/>
      <c r="F50" s="29"/>
      <c r="G50" s="28"/>
      <c r="H50" s="28"/>
      <c r="I50" s="28"/>
      <c r="J50" s="30"/>
    </row>
    <row r="51" spans="1:10" ht="15.75">
      <c r="A51" s="18"/>
      <c r="B51" s="25" t="s">
        <v>32</v>
      </c>
      <c r="C51" s="26"/>
      <c r="D51" s="27"/>
      <c r="E51" s="28"/>
      <c r="F51" s="29"/>
      <c r="G51" s="28"/>
      <c r="H51" s="28"/>
      <c r="I51" s="28"/>
      <c r="J51" s="30"/>
    </row>
    <row r="52" spans="1:10" ht="31.5">
      <c r="A52" s="18"/>
      <c r="B52" s="25" t="s">
        <v>35</v>
      </c>
      <c r="C52" s="26" t="s">
        <v>43</v>
      </c>
      <c r="D52" s="27" t="s">
        <v>44</v>
      </c>
      <c r="E52" s="28">
        <v>80</v>
      </c>
      <c r="F52" s="29">
        <v>3.26</v>
      </c>
      <c r="G52" s="28">
        <v>69</v>
      </c>
      <c r="H52" s="28">
        <v>3</v>
      </c>
      <c r="I52" s="61">
        <v>0</v>
      </c>
      <c r="J52" s="62">
        <v>14</v>
      </c>
    </row>
    <row r="53" spans="1:10" s="1" customFormat="1" ht="16.5" thickBot="1">
      <c r="A53" s="18"/>
      <c r="B53" s="80"/>
      <c r="C53" s="57"/>
      <c r="D53" s="31"/>
      <c r="E53" s="32"/>
      <c r="F53" s="33"/>
      <c r="G53" s="32"/>
      <c r="H53" s="32"/>
      <c r="I53" s="61"/>
      <c r="J53" s="62"/>
    </row>
    <row r="54" spans="1:10" ht="31.5">
      <c r="A54" s="18"/>
      <c r="B54" s="45"/>
      <c r="C54" s="13">
        <v>389</v>
      </c>
      <c r="D54" s="58" t="s">
        <v>51</v>
      </c>
      <c r="E54" s="59">
        <v>200</v>
      </c>
      <c r="F54" s="60">
        <v>5.32</v>
      </c>
      <c r="G54" s="61">
        <v>99</v>
      </c>
      <c r="H54" s="61"/>
      <c r="I54" s="61"/>
      <c r="J54" s="62">
        <v>24</v>
      </c>
    </row>
    <row r="55" spans="1:10" ht="16.5" thickBot="1">
      <c r="A55" s="35"/>
      <c r="B55" s="63" t="s">
        <v>25</v>
      </c>
      <c r="C55" s="63"/>
      <c r="D55" s="64"/>
      <c r="E55" s="65">
        <f>E46+E47+E48+E49+E51+E52+E54</f>
        <v>910</v>
      </c>
      <c r="F55" s="65">
        <f>F46+F47+F48+F49+F51+F52+F53+F54</f>
        <v>68.930000000000007</v>
      </c>
      <c r="G55" s="65">
        <f>G46+G47+G48+G49+G51+G52+G54</f>
        <v>864</v>
      </c>
      <c r="H55" s="65">
        <f>H46+H47+H48+H49+H51+H52+H54</f>
        <v>28</v>
      </c>
      <c r="I55" s="65">
        <f>I46+I47+I48+I49+I51+I52+I54</f>
        <v>34</v>
      </c>
      <c r="J55" s="65">
        <f>J46+J47+J48+J49+J51+J52+J54</f>
        <v>113</v>
      </c>
    </row>
    <row r="56" spans="1:10" ht="31.5">
      <c r="A56" s="11" t="s">
        <v>33</v>
      </c>
      <c r="B56" s="67" t="s">
        <v>34</v>
      </c>
      <c r="C56" s="45">
        <v>378</v>
      </c>
      <c r="D56" s="68" t="s">
        <v>50</v>
      </c>
      <c r="E56" s="61">
        <v>200</v>
      </c>
      <c r="F56" s="69">
        <v>3.05</v>
      </c>
      <c r="G56" s="61">
        <v>118</v>
      </c>
      <c r="H56" s="61">
        <v>1</v>
      </c>
      <c r="I56" s="61">
        <v>1</v>
      </c>
      <c r="J56" s="62">
        <v>14</v>
      </c>
    </row>
    <row r="57" spans="1:10" ht="15.75">
      <c r="A57" s="18"/>
      <c r="B57" s="26" t="s">
        <v>31</v>
      </c>
      <c r="C57" s="26"/>
      <c r="D57" s="27" t="s">
        <v>38</v>
      </c>
      <c r="E57" s="28">
        <v>40</v>
      </c>
      <c r="F57" s="29">
        <v>2.79</v>
      </c>
      <c r="G57" s="28">
        <v>164</v>
      </c>
      <c r="H57" s="28">
        <v>4</v>
      </c>
      <c r="I57" s="28">
        <v>2</v>
      </c>
      <c r="J57" s="30">
        <v>14</v>
      </c>
    </row>
    <row r="58" spans="1:10" ht="0.75" customHeight="1">
      <c r="A58" s="18"/>
      <c r="B58" s="45"/>
      <c r="C58" s="45"/>
      <c r="D58" s="68"/>
      <c r="E58" s="61"/>
      <c r="F58" s="69"/>
      <c r="G58" s="61"/>
      <c r="H58" s="61"/>
      <c r="I58" s="61"/>
      <c r="J58" s="62"/>
    </row>
    <row r="59" spans="1:10" ht="16.5" thickBot="1">
      <c r="A59" s="25"/>
      <c r="B59" s="26" t="s">
        <v>25</v>
      </c>
      <c r="C59" s="26"/>
      <c r="D59" s="27"/>
      <c r="E59" s="28">
        <f>E56+E57</f>
        <v>240</v>
      </c>
      <c r="F59" s="29">
        <f>F56+F57</f>
        <v>5.84</v>
      </c>
      <c r="G59" s="29">
        <f>G56+G57</f>
        <v>282</v>
      </c>
      <c r="H59" s="29">
        <f>H57</f>
        <v>4</v>
      </c>
      <c r="I59" s="29">
        <f>I57</f>
        <v>2</v>
      </c>
      <c r="J59" s="29">
        <f>J56+J57</f>
        <v>28</v>
      </c>
    </row>
    <row r="60" spans="1:10" ht="16.5" thickBot="1">
      <c r="A60" s="70"/>
      <c r="B60" s="71" t="s">
        <v>45</v>
      </c>
      <c r="C60" s="71"/>
      <c r="D60" s="72"/>
      <c r="E60" s="81">
        <f t="shared" ref="E60:J60" si="1">E45+E55+E59</f>
        <v>1735</v>
      </c>
      <c r="F60" s="82">
        <f t="shared" si="1"/>
        <v>125.15</v>
      </c>
      <c r="G60" s="82">
        <f t="shared" si="1"/>
        <v>1730</v>
      </c>
      <c r="H60" s="82">
        <f t="shared" si="1"/>
        <v>51</v>
      </c>
      <c r="I60" s="82">
        <f t="shared" si="1"/>
        <v>59</v>
      </c>
      <c r="J60" s="82">
        <f t="shared" si="1"/>
        <v>203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2025-03-21T09:15:08Z</cp:lastPrinted>
  <dcterms:created xsi:type="dcterms:W3CDTF">2023-05-22T11:32:58Z</dcterms:created>
  <dcterms:modified xsi:type="dcterms:W3CDTF">2025-04-10T10:47:36Z</dcterms:modified>
</cp:coreProperties>
</file>