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90" windowWidth="16095" windowHeight="940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43" i="1"/>
  <c r="E43"/>
  <c r="F43"/>
  <c r="G15"/>
  <c r="E15"/>
  <c r="F15"/>
  <c r="E25" l="1"/>
  <c r="F25"/>
  <c r="E56"/>
  <c r="F56"/>
  <c r="H15"/>
  <c r="I15"/>
  <c r="J15"/>
  <c r="E60"/>
  <c r="F60"/>
  <c r="G60"/>
  <c r="H60"/>
  <c r="I60"/>
  <c r="J60"/>
  <c r="J56"/>
  <c r="I56"/>
  <c r="I61" s="1"/>
  <c r="H56"/>
  <c r="H61" s="1"/>
  <c r="G56"/>
  <c r="J43"/>
  <c r="I43"/>
  <c r="H43"/>
  <c r="J25"/>
  <c r="I25"/>
  <c r="H25"/>
  <c r="G25"/>
  <c r="G30"/>
  <c r="H30"/>
  <c r="I30"/>
  <c r="J30"/>
  <c r="E29"/>
  <c r="E30"/>
  <c r="F61"/>
  <c r="F30"/>
  <c r="E61" l="1"/>
  <c r="G61"/>
  <c r="J61"/>
</calcChain>
</file>

<file path=xl/sharedStrings.xml><?xml version="1.0" encoding="utf-8"?>
<sst xmlns="http://schemas.openxmlformats.org/spreadsheetml/2006/main" count="97" uniqueCount="50">
  <si>
    <t>Школа</t>
  </si>
  <si>
    <t>ОГБОУ "Верхопенская СОШ"</t>
  </si>
  <si>
    <t>Отд./корп</t>
  </si>
  <si>
    <t>7-11</t>
  </si>
  <si>
    <t>День</t>
  </si>
  <si>
    <t>утверждаю</t>
  </si>
  <si>
    <t>директор школы                                    Щетинина Л.А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</si>
  <si>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</si>
  <si>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</si>
  <si>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</si>
  <si>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</si>
  <si>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</si>
  <si>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</si>
  <si>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</si>
  <si>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</si>
  <si>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</si>
  <si>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</si>
  <si>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</si>
  <si>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</si>
  <si>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</si>
  <si>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ПР</t>
  </si>
  <si>
    <t>батон</t>
  </si>
  <si>
    <t>Завтрак 2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</si>
  <si>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</si>
  <si>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</si>
  <si>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</si>
  <si>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</si>
  <si>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</si>
  <si>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</si>
  <si>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</si>
  <si>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</si>
  <si>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</si>
  <si>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 xml:space="preserve"> </t>
  </si>
  <si>
    <t>Полдник</t>
  </si>
  <si>
    <t xml:space="preserve">  напиток</t>
  </si>
  <si>
    <t>хлеб черн.</t>
  </si>
  <si>
    <t>чай с лимоном</t>
  </si>
  <si>
    <t xml:space="preserve">сок </t>
  </si>
  <si>
    <t>пр</t>
  </si>
  <si>
    <t>рагу из свинины</t>
  </si>
  <si>
    <t>фрикаделька из птицы с соусом</t>
  </si>
  <si>
    <t>макароны отварные с маслом сливочным</t>
  </si>
  <si>
    <t xml:space="preserve">оладьи домашние </t>
  </si>
  <si>
    <t>итого завтрак- обед-полдник</t>
  </si>
  <si>
    <t>фасоль консервированная</t>
  </si>
  <si>
    <t>хлеб пшеничный</t>
  </si>
  <si>
    <t>кофейный напиток</t>
  </si>
  <si>
    <t>яблоко</t>
  </si>
  <si>
    <t>салат Витаминный</t>
  </si>
  <si>
    <t>рассольник ленинградский с перловкой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</si>
</sst>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3" tint="0.59999389629810485"/>
      <name val="Calibri"/>
      <family val="2"/>
      <scheme val="minor"/>
    </font>
    <font>
      <sz val="14"/>
      <name val="Calibri"/>
      <family val="2"/>
      <scheme val="minor"/>
    </font>
    <font>
      <sz val="14"/>
      <color theme="7" tint="0.79998168889431442"/>
      <name val="Calibri"/>
      <family val="2"/>
      <scheme val="minor"/>
    </font>
    <font>
      <sz val="14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05">
    <xf numFmtId="0" fontId="0" fillId="0" borderId="0" xfId="0"/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3" borderId="0" xfId="0" applyFill="1"/>
    <xf numFmtId="0" fontId="0" fillId="2" borderId="0" xfId="0" applyFill="1" applyBorder="1" applyAlignment="1" applyProtection="1">
      <protection locked="0"/>
    </xf>
    <xf numFmtId="0" fontId="0" fillId="0" borderId="0" xfId="0" applyBorder="1" applyAlignment="1" applyProtection="1">
      <protection locked="0"/>
    </xf>
    <xf numFmtId="49" fontId="0" fillId="2" borderId="0" xfId="0" applyNumberFormat="1" applyFill="1" applyBorder="1" applyProtection="1">
      <protection locked="0"/>
    </xf>
    <xf numFmtId="14" fontId="0" fillId="2" borderId="0" xfId="0" applyNumberFormat="1" applyFill="1" applyBorder="1" applyProtection="1">
      <protection locked="0"/>
    </xf>
    <xf numFmtId="0" fontId="0" fillId="4" borderId="0" xfId="0" applyFill="1"/>
    <xf numFmtId="0" fontId="0" fillId="2" borderId="0" xfId="0" applyFill="1"/>
    <xf numFmtId="0" fontId="2" fillId="3" borderId="5" xfId="1" applyFont="1" applyFill="1" applyBorder="1"/>
    <xf numFmtId="0" fontId="2" fillId="3" borderId="6" xfId="1" applyFont="1" applyFill="1" applyBorder="1"/>
    <xf numFmtId="0" fontId="2" fillId="3" borderId="6" xfId="1" applyFont="1" applyFill="1" applyBorder="1" applyProtection="1">
      <protection locked="0"/>
    </xf>
    <xf numFmtId="0" fontId="2" fillId="3" borderId="8" xfId="1" applyFont="1" applyFill="1" applyBorder="1"/>
    <xf numFmtId="0" fontId="2" fillId="3" borderId="1" xfId="1" applyFont="1" applyFill="1" applyBorder="1"/>
    <xf numFmtId="0" fontId="2" fillId="3" borderId="1" xfId="1" applyFont="1" applyFill="1" applyBorder="1" applyProtection="1">
      <protection locked="0"/>
    </xf>
    <xf numFmtId="0" fontId="2" fillId="3" borderId="1" xfId="1" applyFont="1" applyFill="1" applyBorder="1" applyAlignment="1" applyProtection="1">
      <alignment wrapText="1"/>
      <protection locked="0"/>
    </xf>
    <xf numFmtId="0" fontId="2" fillId="3" borderId="17" xfId="1" applyFont="1" applyFill="1" applyBorder="1" applyAlignment="1" applyProtection="1">
      <alignment wrapText="1"/>
      <protection locked="0"/>
    </xf>
    <xf numFmtId="0" fontId="2" fillId="2" borderId="11" xfId="1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1" fontId="2" fillId="3" borderId="11" xfId="0" applyNumberFormat="1" applyFont="1" applyFill="1" applyBorder="1" applyProtection="1">
      <protection locked="0"/>
    </xf>
    <xf numFmtId="1" fontId="2" fillId="3" borderId="23" xfId="0" applyNumberFormat="1" applyFont="1" applyFill="1" applyBorder="1" applyProtection="1">
      <protection locked="0"/>
    </xf>
    <xf numFmtId="0" fontId="2" fillId="3" borderId="17" xfId="1" applyFont="1" applyFill="1" applyBorder="1" applyProtection="1">
      <protection locked="0"/>
    </xf>
    <xf numFmtId="0" fontId="2" fillId="3" borderId="4" xfId="1" applyFont="1" applyFill="1" applyBorder="1" applyAlignment="1" applyProtection="1">
      <alignment wrapText="1"/>
      <protection locked="0"/>
    </xf>
    <xf numFmtId="1" fontId="2" fillId="3" borderId="4" xfId="1" applyNumberFormat="1" applyFont="1" applyFill="1" applyBorder="1" applyProtection="1">
      <protection locked="0"/>
    </xf>
    <xf numFmtId="2" fontId="2" fillId="3" borderId="4" xfId="1" applyNumberFormat="1" applyFont="1" applyFill="1" applyBorder="1" applyProtection="1">
      <protection locked="0"/>
    </xf>
    <xf numFmtId="1" fontId="2" fillId="3" borderId="1" xfId="1" applyNumberFormat="1" applyFont="1" applyFill="1" applyBorder="1" applyProtection="1">
      <protection locked="0"/>
    </xf>
    <xf numFmtId="2" fontId="2" fillId="3" borderId="1" xfId="1" applyNumberFormat="1" applyFont="1" applyFill="1" applyBorder="1" applyProtection="1">
      <protection locked="0"/>
    </xf>
    <xf numFmtId="0" fontId="2" fillId="3" borderId="8" xfId="0" applyFont="1" applyFill="1" applyBorder="1"/>
    <xf numFmtId="0" fontId="2" fillId="3" borderId="17" xfId="0" applyFont="1" applyFill="1" applyBorder="1" applyProtection="1">
      <protection locked="0"/>
    </xf>
    <xf numFmtId="0" fontId="2" fillId="3" borderId="1" xfId="0" applyFont="1" applyFill="1" applyBorder="1" applyProtection="1">
      <protection locked="0"/>
    </xf>
    <xf numFmtId="0" fontId="2" fillId="4" borderId="10" xfId="0" applyFont="1" applyFill="1" applyBorder="1"/>
    <xf numFmtId="0" fontId="2" fillId="4" borderId="11" xfId="0" applyFont="1" applyFill="1" applyBorder="1" applyProtection="1">
      <protection locked="0"/>
    </xf>
    <xf numFmtId="0" fontId="2" fillId="4" borderId="11" xfId="0" applyFont="1" applyFill="1" applyBorder="1" applyAlignment="1" applyProtection="1">
      <alignment wrapText="1"/>
      <protection locked="0"/>
    </xf>
    <xf numFmtId="1" fontId="2" fillId="4" borderId="11" xfId="0" applyNumberFormat="1" applyFont="1" applyFill="1" applyBorder="1" applyProtection="1">
      <protection locked="0"/>
    </xf>
    <xf numFmtId="2" fontId="2" fillId="4" borderId="11" xfId="0" applyNumberFormat="1" applyFont="1" applyFill="1" applyBorder="1" applyProtection="1">
      <protection locked="0"/>
    </xf>
    <xf numFmtId="0" fontId="2" fillId="3" borderId="4" xfId="0" applyFont="1" applyFill="1" applyBorder="1"/>
    <xf numFmtId="0" fontId="2" fillId="3" borderId="4" xfId="0" applyFont="1" applyFill="1" applyBorder="1" applyProtection="1"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1" fontId="2" fillId="3" borderId="4" xfId="0" applyNumberFormat="1" applyFont="1" applyFill="1" applyBorder="1" applyProtection="1">
      <protection locked="0"/>
    </xf>
    <xf numFmtId="2" fontId="2" fillId="3" borderId="4" xfId="0" applyNumberFormat="1" applyFont="1" applyFill="1" applyBorder="1" applyProtection="1">
      <protection locked="0"/>
    </xf>
    <xf numFmtId="1" fontId="2" fillId="3" borderId="15" xfId="0" applyNumberFormat="1" applyFont="1" applyFill="1" applyBorder="1" applyProtection="1">
      <protection locked="0"/>
    </xf>
    <xf numFmtId="0" fontId="2" fillId="3" borderId="1" xfId="0" applyFont="1" applyFill="1" applyBorder="1"/>
    <xf numFmtId="0" fontId="2" fillId="3" borderId="19" xfId="0" applyFont="1" applyFill="1" applyBorder="1" applyProtection="1">
      <protection locked="0"/>
    </xf>
    <xf numFmtId="1" fontId="2" fillId="3" borderId="17" xfId="0" applyNumberFormat="1" applyFont="1" applyFill="1" applyBorder="1" applyProtection="1">
      <protection locked="0"/>
    </xf>
    <xf numFmtId="1" fontId="2" fillId="3" borderId="18" xfId="0" applyNumberFormat="1" applyFont="1" applyFill="1" applyBorder="1" applyProtection="1"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1" fontId="2" fillId="3" borderId="6" xfId="0" applyNumberFormat="1" applyFont="1" applyFill="1" applyBorder="1" applyProtection="1">
      <protection locked="0"/>
    </xf>
    <xf numFmtId="2" fontId="2" fillId="3" borderId="17" xfId="0" applyNumberFormat="1" applyFont="1" applyFill="1" applyBorder="1" applyProtection="1">
      <protection locked="0"/>
    </xf>
    <xf numFmtId="0" fontId="2" fillId="3" borderId="10" xfId="0" applyFont="1" applyFill="1" applyBorder="1"/>
    <xf numFmtId="0" fontId="2" fillId="5" borderId="11" xfId="0" applyFont="1" applyFill="1" applyBorder="1" applyProtection="1">
      <protection locked="0"/>
    </xf>
    <xf numFmtId="0" fontId="2" fillId="5" borderId="11" xfId="0" applyFont="1" applyFill="1" applyBorder="1" applyAlignment="1" applyProtection="1">
      <alignment wrapText="1"/>
      <protection locked="0"/>
    </xf>
    <xf numFmtId="1" fontId="2" fillId="5" borderId="11" xfId="0" applyNumberFormat="1" applyFont="1" applyFill="1" applyBorder="1" applyProtection="1">
      <protection locked="0"/>
    </xf>
    <xf numFmtId="0" fontId="2" fillId="3" borderId="5" xfId="0" applyFont="1" applyFill="1" applyBorder="1"/>
    <xf numFmtId="0" fontId="2" fillId="3" borderId="6" xfId="0" applyFont="1" applyFill="1" applyBorder="1" applyAlignment="1">
      <alignment wrapText="1"/>
    </xf>
    <xf numFmtId="0" fontId="2" fillId="3" borderId="6" xfId="0" applyFont="1" applyFill="1" applyBorder="1" applyProtection="1">
      <protection locked="0"/>
    </xf>
    <xf numFmtId="1" fontId="2" fillId="3" borderId="9" xfId="0" applyNumberFormat="1" applyFont="1" applyFill="1" applyBorder="1" applyProtection="1">
      <protection locked="0"/>
    </xf>
    <xf numFmtId="0" fontId="2" fillId="3" borderId="17" xfId="0" applyFont="1" applyFill="1" applyBorder="1" applyAlignment="1" applyProtection="1">
      <alignment wrapText="1"/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2" fontId="2" fillId="3" borderId="11" xfId="0" applyNumberFormat="1" applyFont="1" applyFill="1" applyBorder="1" applyProtection="1">
      <protection locked="0"/>
    </xf>
    <xf numFmtId="0" fontId="2" fillId="6" borderId="20" xfId="0" applyFont="1" applyFill="1" applyBorder="1"/>
    <xf numFmtId="0" fontId="2" fillId="6" borderId="21" xfId="0" applyFont="1" applyFill="1" applyBorder="1" applyProtection="1">
      <protection locked="0"/>
    </xf>
    <xf numFmtId="0" fontId="2" fillId="6" borderId="21" xfId="0" applyFont="1" applyFill="1" applyBorder="1" applyAlignment="1" applyProtection="1">
      <alignment wrapText="1"/>
      <protection locked="0"/>
    </xf>
    <xf numFmtId="1" fontId="2" fillId="6" borderId="21" xfId="0" applyNumberFormat="1" applyFont="1" applyFill="1" applyBorder="1" applyProtection="1">
      <protection locked="0"/>
    </xf>
    <xf numFmtId="2" fontId="2" fillId="6" borderId="21" xfId="0" applyNumberFormat="1" applyFont="1" applyFill="1" applyBorder="1" applyProtection="1">
      <protection locked="0"/>
    </xf>
    <xf numFmtId="2" fontId="2" fillId="6" borderId="22" xfId="0" applyNumberFormat="1" applyFont="1" applyFill="1" applyBorder="1" applyProtection="1">
      <protection locked="0"/>
    </xf>
    <xf numFmtId="0" fontId="2" fillId="3" borderId="0" xfId="0" applyFont="1" applyFill="1"/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3" borderId="10" xfId="1" applyFont="1" applyFill="1" applyBorder="1"/>
    <xf numFmtId="0" fontId="2" fillId="3" borderId="11" xfId="1" applyFont="1" applyFill="1" applyBorder="1" applyProtection="1">
      <protection locked="0"/>
    </xf>
    <xf numFmtId="0" fontId="3" fillId="3" borderId="11" xfId="0" applyFont="1" applyFill="1" applyBorder="1" applyProtection="1">
      <protection locked="0"/>
    </xf>
    <xf numFmtId="0" fontId="3" fillId="3" borderId="4" xfId="1" applyFont="1" applyFill="1" applyBorder="1" applyAlignment="1" applyProtection="1">
      <alignment wrapText="1"/>
      <protection locked="0"/>
    </xf>
    <xf numFmtId="1" fontId="3" fillId="3" borderId="4" xfId="1" applyNumberFormat="1" applyFont="1" applyFill="1" applyBorder="1" applyProtection="1">
      <protection locked="0"/>
    </xf>
    <xf numFmtId="2" fontId="4" fillId="3" borderId="4" xfId="1" applyNumberFormat="1" applyFont="1" applyFill="1" applyBorder="1" applyProtection="1">
      <protection locked="0"/>
    </xf>
    <xf numFmtId="2" fontId="4" fillId="3" borderId="11" xfId="0" applyNumberFormat="1" applyFont="1" applyFill="1" applyBorder="1" applyProtection="1">
      <protection locked="0"/>
    </xf>
    <xf numFmtId="0" fontId="5" fillId="3" borderId="17" xfId="0" applyFont="1" applyFill="1" applyBorder="1"/>
    <xf numFmtId="0" fontId="5" fillId="3" borderId="17" xfId="0" applyFont="1" applyFill="1" applyBorder="1" applyProtection="1">
      <protection locked="0"/>
    </xf>
    <xf numFmtId="0" fontId="5" fillId="3" borderId="11" xfId="0" applyFont="1" applyFill="1" applyBorder="1" applyAlignment="1" applyProtection="1">
      <alignment wrapText="1"/>
      <protection locked="0"/>
    </xf>
    <xf numFmtId="1" fontId="5" fillId="3" borderId="11" xfId="0" applyNumberFormat="1" applyFont="1" applyFill="1" applyBorder="1" applyProtection="1">
      <protection locked="0"/>
    </xf>
    <xf numFmtId="1" fontId="5" fillId="3" borderId="17" xfId="0" applyNumberFormat="1" applyFont="1" applyFill="1" applyBorder="1" applyProtection="1">
      <protection locked="0"/>
    </xf>
    <xf numFmtId="0" fontId="2" fillId="7" borderId="20" xfId="0" applyFont="1" applyFill="1" applyBorder="1"/>
    <xf numFmtId="0" fontId="2" fillId="7" borderId="21" xfId="0" applyFont="1" applyFill="1" applyBorder="1" applyProtection="1">
      <protection locked="0"/>
    </xf>
    <xf numFmtId="0" fontId="2" fillId="7" borderId="21" xfId="0" applyFont="1" applyFill="1" applyBorder="1" applyAlignment="1" applyProtection="1">
      <alignment wrapText="1"/>
      <protection locked="0"/>
    </xf>
    <xf numFmtId="1" fontId="2" fillId="7" borderId="1" xfId="0" applyNumberFormat="1" applyFont="1" applyFill="1" applyBorder="1" applyAlignment="1"/>
    <xf numFmtId="2" fontId="2" fillId="7" borderId="1" xfId="0" applyNumberFormat="1" applyFont="1" applyFill="1" applyBorder="1" applyAlignment="1"/>
    <xf numFmtId="2" fontId="2" fillId="3" borderId="6" xfId="0" applyNumberFormat="1" applyFont="1" applyFill="1" applyBorder="1" applyProtection="1">
      <protection locked="0"/>
    </xf>
    <xf numFmtId="1" fontId="2" fillId="3" borderId="7" xfId="0" applyNumberFormat="1" applyFont="1" applyFill="1" applyBorder="1" applyProtection="1">
      <protection locked="0"/>
    </xf>
    <xf numFmtId="0" fontId="6" fillId="3" borderId="1" xfId="0" applyFont="1" applyFill="1" applyBorder="1" applyAlignment="1" applyProtection="1">
      <alignment wrapText="1"/>
      <protection locked="0"/>
    </xf>
    <xf numFmtId="0" fontId="7" fillId="3" borderId="1" xfId="0" applyFont="1" applyFill="1" applyBorder="1" applyProtection="1">
      <protection locked="0"/>
    </xf>
    <xf numFmtId="0" fontId="7" fillId="3" borderId="1" xfId="0" applyFont="1" applyFill="1" applyBorder="1" applyAlignment="1" applyProtection="1">
      <alignment wrapText="1"/>
      <protection locked="0"/>
    </xf>
    <xf numFmtId="1" fontId="7" fillId="3" borderId="1" xfId="0" applyNumberFormat="1" applyFont="1" applyFill="1" applyBorder="1" applyProtection="1">
      <protection locked="0"/>
    </xf>
    <xf numFmtId="2" fontId="7" fillId="3" borderId="1" xfId="0" applyNumberFormat="1" applyFont="1" applyFill="1" applyBorder="1" applyProtection="1">
      <protection locked="0"/>
    </xf>
    <xf numFmtId="1" fontId="7" fillId="3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61"/>
  <sheetViews>
    <sheetView tabSelected="1" workbookViewId="0">
      <selection activeCell="D9" sqref="D9"/>
    </sheetView>
  </sheetViews>
  <sheetFormatPr defaultRowHeight="15"/>
  <cols>
    <col min="3" max="3" width="8.5703125" customWidth="1"/>
    <col min="4" max="4" width="23.85546875" customWidth="1"/>
    <col min="6" max="6" width="12" bestFit="1" customWidth="1"/>
    <col min="7" max="7" width="10.42578125" customWidth="1"/>
    <col min="10" max="10" width="19.140625" customWidth="1"/>
  </cols>
  <sheetData>
    <row r="1" spans="1:15">
      <c r="A1" s="1" t="s">
        <v>0</v>
      </c>
      <c r="B1" s="102" t="s">
        <v>1</v>
      </c>
      <c r="C1" s="103"/>
      <c r="D1" s="104"/>
      <c r="E1" s="1" t="s">
        <v>2</v>
      </c>
      <c r="F1" s="5" t="s">
        <v>3</v>
      </c>
      <c r="G1" s="1"/>
      <c r="H1" s="1"/>
      <c r="I1" s="1" t="s">
        <v>4</v>
      </c>
      <c r="J1" s="6">
        <v>45757</v>
      </c>
    </row>
    <row r="2" spans="1:15">
      <c r="A2" s="1"/>
      <c r="B2" s="8"/>
      <c r="C2" s="8"/>
      <c r="D2" s="9"/>
      <c r="E2" s="1"/>
      <c r="F2" s="10"/>
      <c r="G2" s="1" t="s">
        <v>5</v>
      </c>
      <c r="H2" s="1"/>
      <c r="I2" s="1"/>
      <c r="J2" s="11"/>
    </row>
    <row r="3" spans="1:15" ht="15.75" thickBot="1">
      <c r="A3" s="1"/>
      <c r="B3" s="1"/>
      <c r="C3" s="1"/>
      <c r="D3" s="1"/>
      <c r="E3" s="1"/>
      <c r="F3" s="1"/>
      <c r="G3" s="1" t="s">
        <v>6</v>
      </c>
      <c r="H3" s="1"/>
      <c r="I3" s="1"/>
      <c r="J3" s="1"/>
    </row>
    <row r="4" spans="1:15" ht="15.75" thickBot="1">
      <c r="A4" s="2" t="s">
        <v>7</v>
      </c>
      <c r="B4" s="3" t="s">
        <v>8</v>
      </c>
      <c r="C4" s="3" t="s">
        <v>9</v>
      </c>
      <c r="D4" s="3" t="s">
        <v>10</v>
      </c>
      <c r="E4" s="3" t="s">
        <v>11</v>
      </c>
      <c r="F4" s="3" t="s">
        <v>12</v>
      </c>
      <c r="G4" s="3" t="s">
        <v>13</v>
      </c>
      <c r="H4" s="3" t="s">
        <v>14</v>
      </c>
      <c r="I4" s="3" t="s">
        <v>15</v>
      </c>
      <c r="J4" s="4" t="s">
        <v>16</v>
      </c>
    </row>
    <row r="5" spans="1:15" ht="75">
      <c r="A5" s="14" t="s">
        <v>17</v>
      </c>
      <c r="B5" s="15" t="s">
        <v>18</v>
      </c>
      <c r="C5" s="16">
        <v>203</v>
      </c>
      <c r="D5" s="52" t="s">
        <v>41</v>
      </c>
      <c r="E5" s="53">
        <v>150</v>
      </c>
      <c r="F5" s="94">
        <v>5.51</v>
      </c>
      <c r="G5" s="53">
        <v>199</v>
      </c>
      <c r="H5" s="53">
        <v>6</v>
      </c>
      <c r="I5" s="53">
        <v>3.4</v>
      </c>
      <c r="J5" s="95">
        <v>36</v>
      </c>
    </row>
    <row r="6" spans="1:15" ht="18.75">
      <c r="A6" s="17"/>
      <c r="B6" s="18" t="s">
        <v>19</v>
      </c>
      <c r="C6" s="19">
        <v>377</v>
      </c>
      <c r="D6" s="23" t="s">
        <v>36</v>
      </c>
      <c r="E6" s="24">
        <v>200</v>
      </c>
      <c r="F6" s="25">
        <v>2.04</v>
      </c>
      <c r="G6" s="24">
        <v>62</v>
      </c>
      <c r="H6" s="24">
        <v>0</v>
      </c>
      <c r="I6" s="24">
        <v>0</v>
      </c>
      <c r="J6" s="62">
        <v>15</v>
      </c>
    </row>
    <row r="7" spans="1:15" ht="18.75">
      <c r="A7" s="17"/>
      <c r="B7" s="18"/>
      <c r="C7" s="20" t="s">
        <v>20</v>
      </c>
      <c r="D7" s="23" t="s">
        <v>21</v>
      </c>
      <c r="E7" s="24">
        <v>40</v>
      </c>
      <c r="F7" s="25">
        <v>2.38</v>
      </c>
      <c r="G7" s="24">
        <v>63</v>
      </c>
      <c r="H7" s="24">
        <v>2</v>
      </c>
      <c r="I7" s="24">
        <v>0</v>
      </c>
      <c r="J7" s="62">
        <v>13</v>
      </c>
    </row>
    <row r="8" spans="1:15" s="1" customFormat="1" ht="18.75">
      <c r="A8" s="17"/>
      <c r="B8" s="18"/>
      <c r="C8" s="21"/>
      <c r="D8" s="23" t="s">
        <v>47</v>
      </c>
      <c r="E8" s="24">
        <v>100</v>
      </c>
      <c r="F8" s="25">
        <v>7.76</v>
      </c>
      <c r="G8" s="24">
        <v>45</v>
      </c>
      <c r="H8" s="24">
        <v>0.4</v>
      </c>
      <c r="I8" s="24">
        <v>0.4</v>
      </c>
      <c r="J8" s="62">
        <v>9.8000000000000007</v>
      </c>
    </row>
    <row r="9" spans="1:15" ht="37.5">
      <c r="A9" s="17"/>
      <c r="B9" s="19"/>
      <c r="C9" s="21">
        <v>198</v>
      </c>
      <c r="D9" s="23" t="s">
        <v>44</v>
      </c>
      <c r="E9" s="24">
        <v>30</v>
      </c>
      <c r="F9" s="25">
        <v>3</v>
      </c>
      <c r="G9" s="24">
        <v>97</v>
      </c>
      <c r="H9" s="24">
        <v>2</v>
      </c>
      <c r="I9" s="24">
        <v>4</v>
      </c>
      <c r="J9" s="62">
        <v>12</v>
      </c>
    </row>
    <row r="10" spans="1:15" s="13" customFormat="1" ht="38.25" thickBot="1">
      <c r="A10" s="77"/>
      <c r="B10" s="78"/>
      <c r="C10" s="78">
        <v>297</v>
      </c>
      <c r="D10" s="65" t="s">
        <v>40</v>
      </c>
      <c r="E10" s="26">
        <v>80</v>
      </c>
      <c r="F10" s="66">
        <v>44.15</v>
      </c>
      <c r="G10" s="24">
        <v>178</v>
      </c>
      <c r="H10" s="24">
        <v>10</v>
      </c>
      <c r="I10" s="24">
        <v>9</v>
      </c>
      <c r="J10" s="62">
        <v>13</v>
      </c>
      <c r="K10" s="7"/>
      <c r="L10" s="7"/>
      <c r="M10" s="7"/>
      <c r="N10" s="7"/>
      <c r="O10" s="7"/>
    </row>
    <row r="11" spans="1:15" s="7" customFormat="1" ht="19.5" thickBot="1">
      <c r="A11" s="14" t="s">
        <v>22</v>
      </c>
      <c r="B11" s="15" t="s">
        <v>23</v>
      </c>
      <c r="C11" s="16"/>
      <c r="D11" s="23"/>
      <c r="E11" s="24"/>
      <c r="F11" s="25"/>
      <c r="G11" s="26"/>
      <c r="H11" s="26"/>
      <c r="I11" s="26"/>
      <c r="J11" s="27"/>
    </row>
    <row r="12" spans="1:15" ht="2.25" customHeight="1">
      <c r="A12" s="17"/>
      <c r="B12" s="28"/>
      <c r="C12" s="19"/>
      <c r="D12" s="29"/>
      <c r="E12" s="30"/>
      <c r="F12" s="31"/>
      <c r="G12" s="32"/>
      <c r="H12" s="32"/>
      <c r="I12" s="32"/>
      <c r="J12" s="32"/>
    </row>
    <row r="13" spans="1:15" ht="18.75" hidden="1">
      <c r="A13" s="17"/>
      <c r="B13" s="28"/>
      <c r="C13" s="19"/>
      <c r="D13" s="20"/>
      <c r="E13" s="32"/>
      <c r="F13" s="33"/>
      <c r="G13" s="32"/>
      <c r="H13" s="32"/>
      <c r="I13" s="32"/>
      <c r="J13" s="32"/>
    </row>
    <row r="14" spans="1:15" ht="18.75" hidden="1">
      <c r="A14" s="34"/>
      <c r="B14" s="35"/>
      <c r="C14" s="36"/>
      <c r="D14" s="23"/>
      <c r="E14" s="24"/>
      <c r="F14" s="25"/>
      <c r="G14" s="24"/>
      <c r="H14" s="24"/>
      <c r="I14" s="24"/>
      <c r="J14" s="24"/>
    </row>
    <row r="15" spans="1:15" ht="19.5" thickBot="1">
      <c r="A15" s="37"/>
      <c r="B15" s="38" t="s">
        <v>24</v>
      </c>
      <c r="C15" s="38"/>
      <c r="D15" s="39"/>
      <c r="E15" s="40">
        <f>E5+E6+E7+E8+E9+E10+E11</f>
        <v>600</v>
      </c>
      <c r="F15" s="41">
        <f>F5+F6+F7+F8+F9+F10+F11</f>
        <v>64.84</v>
      </c>
      <c r="G15" s="41">
        <f>G5+G6+G7+G8+G9+G10+G11</f>
        <v>644</v>
      </c>
      <c r="H15" s="41">
        <f>H5+H6+H7+H10+H11</f>
        <v>18</v>
      </c>
      <c r="I15" s="41">
        <f>I5+I10</f>
        <v>12.4</v>
      </c>
      <c r="J15" s="41">
        <f>J5+J6+J7+J10+J11</f>
        <v>77</v>
      </c>
    </row>
    <row r="16" spans="1:15" ht="33" customHeight="1">
      <c r="A16" s="34" t="s">
        <v>25</v>
      </c>
      <c r="B16" s="42" t="s">
        <v>26</v>
      </c>
      <c r="C16" s="43">
        <v>49</v>
      </c>
      <c r="D16" s="44" t="s">
        <v>48</v>
      </c>
      <c r="E16" s="45">
        <v>100</v>
      </c>
      <c r="F16" s="46">
        <v>14.26</v>
      </c>
      <c r="G16" s="45">
        <v>149</v>
      </c>
      <c r="H16" s="45">
        <v>2</v>
      </c>
      <c r="I16" s="45">
        <v>12</v>
      </c>
      <c r="J16" s="47">
        <v>9</v>
      </c>
    </row>
    <row r="17" spans="1:10" ht="56.25">
      <c r="A17" s="34"/>
      <c r="B17" s="48" t="s">
        <v>27</v>
      </c>
      <c r="C17" s="97">
        <v>96</v>
      </c>
      <c r="D17" s="96" t="s">
        <v>49</v>
      </c>
      <c r="E17" s="99">
        <v>200</v>
      </c>
      <c r="F17" s="100">
        <v>7.14</v>
      </c>
      <c r="G17" s="99">
        <v>106</v>
      </c>
      <c r="H17" s="99">
        <v>2</v>
      </c>
      <c r="I17" s="99">
        <v>5</v>
      </c>
      <c r="J17" s="101">
        <v>14</v>
      </c>
    </row>
    <row r="18" spans="1:10" ht="18.75">
      <c r="A18" s="34"/>
      <c r="B18" s="48" t="s">
        <v>28</v>
      </c>
      <c r="C18" s="36">
        <v>263</v>
      </c>
      <c r="D18" s="23" t="s">
        <v>39</v>
      </c>
      <c r="E18" s="24">
        <v>240</v>
      </c>
      <c r="F18" s="25">
        <v>45.64</v>
      </c>
      <c r="G18" s="24">
        <v>463</v>
      </c>
      <c r="H18" s="24">
        <v>16</v>
      </c>
      <c r="I18" s="24">
        <v>36</v>
      </c>
      <c r="J18" s="62">
        <v>20</v>
      </c>
    </row>
    <row r="19" spans="1:10" ht="18.75" hidden="1">
      <c r="A19" s="34"/>
      <c r="B19" s="48" t="s">
        <v>29</v>
      </c>
      <c r="C19" s="36"/>
      <c r="D19" s="23"/>
      <c r="E19" s="24"/>
      <c r="F19" s="25"/>
      <c r="G19" s="24"/>
      <c r="H19" s="24"/>
      <c r="I19" s="24"/>
      <c r="J19" s="62"/>
    </row>
    <row r="20" spans="1:10" ht="18.75" hidden="1">
      <c r="A20" s="34"/>
      <c r="B20" s="48" t="s">
        <v>30</v>
      </c>
      <c r="C20" s="36"/>
      <c r="D20" s="23"/>
      <c r="E20" s="24"/>
      <c r="F20" s="25"/>
      <c r="G20" s="24"/>
      <c r="H20" s="24"/>
      <c r="I20" s="24"/>
      <c r="J20" s="62"/>
    </row>
    <row r="21" spans="1:10" s="1" customFormat="1" ht="18.75">
      <c r="A21" s="34"/>
      <c r="B21" s="48"/>
      <c r="C21" s="97"/>
      <c r="D21" s="98"/>
      <c r="E21" s="99"/>
      <c r="F21" s="100"/>
      <c r="G21" s="99"/>
      <c r="H21" s="99"/>
      <c r="I21" s="99"/>
      <c r="J21" s="101"/>
    </row>
    <row r="22" spans="1:10" ht="18.75">
      <c r="A22" s="34"/>
      <c r="B22" s="48" t="s">
        <v>31</v>
      </c>
      <c r="C22" s="36"/>
      <c r="D22" s="20"/>
      <c r="E22" s="32"/>
      <c r="F22" s="33"/>
      <c r="G22" s="24"/>
      <c r="H22" s="24"/>
      <c r="I22" s="24"/>
      <c r="J22" s="62"/>
    </row>
    <row r="23" spans="1:10" ht="19.5" thickBot="1">
      <c r="A23" s="34"/>
      <c r="B23" s="49"/>
      <c r="C23" s="36" t="s">
        <v>38</v>
      </c>
      <c r="D23" s="20" t="s">
        <v>45</v>
      </c>
      <c r="E23" s="32">
        <v>80</v>
      </c>
      <c r="F23" s="33">
        <v>4.8099999999999996</v>
      </c>
      <c r="G23" s="50">
        <v>63</v>
      </c>
      <c r="H23" s="50">
        <v>2</v>
      </c>
      <c r="I23" s="50"/>
      <c r="J23" s="51">
        <v>13</v>
      </c>
    </row>
    <row r="24" spans="1:10" ht="18.75">
      <c r="A24" s="34"/>
      <c r="B24" s="35"/>
      <c r="C24" s="35">
        <v>389</v>
      </c>
      <c r="D24" s="52" t="s">
        <v>37</v>
      </c>
      <c r="E24" s="53">
        <v>200</v>
      </c>
      <c r="F24" s="54">
        <v>11.14</v>
      </c>
      <c r="G24" s="50">
        <v>87</v>
      </c>
      <c r="H24" s="50">
        <v>1</v>
      </c>
      <c r="I24" s="50">
        <v>0</v>
      </c>
      <c r="J24" s="51">
        <v>20</v>
      </c>
    </row>
    <row r="25" spans="1:10" ht="19.5" thickBot="1">
      <c r="A25" s="55"/>
      <c r="B25" s="56" t="s">
        <v>24</v>
      </c>
      <c r="C25" s="56"/>
      <c r="D25" s="57"/>
      <c r="E25" s="58">
        <f>E16+E17+E18+E21++E22+E23+E24</f>
        <v>820</v>
      </c>
      <c r="F25" s="58">
        <f>F16+F17+F18+F21+F22+F23+F24</f>
        <v>82.99</v>
      </c>
      <c r="G25" s="58">
        <f>G16+G17+G18+G22+G23+G24</f>
        <v>868</v>
      </c>
      <c r="H25" s="58">
        <f>H16+H17+H18+H22+H23+H24</f>
        <v>23</v>
      </c>
      <c r="I25" s="58">
        <f>I16+I17+I18</f>
        <v>53</v>
      </c>
      <c r="J25" s="58">
        <f>J16+J17+J18+J22+J23+J24</f>
        <v>76</v>
      </c>
    </row>
    <row r="26" spans="1:10" ht="56.25">
      <c r="A26" s="59" t="s">
        <v>33</v>
      </c>
      <c r="B26" s="60" t="s">
        <v>34</v>
      </c>
      <c r="C26" s="61">
        <v>382</v>
      </c>
      <c r="D26" s="20" t="s">
        <v>46</v>
      </c>
      <c r="E26" s="32">
        <v>200</v>
      </c>
      <c r="F26" s="33">
        <v>6.62</v>
      </c>
      <c r="G26" s="32">
        <v>90</v>
      </c>
      <c r="H26" s="24">
        <v>4</v>
      </c>
      <c r="I26" s="24">
        <v>3</v>
      </c>
      <c r="J26" s="62">
        <v>12</v>
      </c>
    </row>
    <row r="27" spans="1:10" ht="13.5" customHeight="1">
      <c r="A27" s="34"/>
      <c r="B27" s="36" t="s">
        <v>30</v>
      </c>
      <c r="C27" s="36">
        <v>401</v>
      </c>
      <c r="D27" s="20" t="s">
        <v>42</v>
      </c>
      <c r="E27" s="32">
        <v>150</v>
      </c>
      <c r="F27" s="33">
        <v>9.9700000000000006</v>
      </c>
      <c r="G27" s="24">
        <v>379</v>
      </c>
      <c r="H27" s="24">
        <v>11</v>
      </c>
      <c r="I27" s="24">
        <v>12</v>
      </c>
      <c r="J27" s="62">
        <v>57</v>
      </c>
    </row>
    <row r="28" spans="1:10" ht="18.75" hidden="1">
      <c r="A28" s="34"/>
      <c r="B28" s="35"/>
      <c r="C28" s="35"/>
      <c r="D28" s="63"/>
      <c r="E28" s="50"/>
      <c r="F28" s="54"/>
      <c r="G28" s="50"/>
      <c r="H28" s="50"/>
      <c r="I28" s="50"/>
      <c r="J28" s="51"/>
    </row>
    <row r="29" spans="1:10" ht="19.5" thickBot="1">
      <c r="A29" s="55"/>
      <c r="B29" s="64" t="s">
        <v>24</v>
      </c>
      <c r="C29" s="64"/>
      <c r="D29" s="65"/>
      <c r="E29" s="26">
        <f>E26+E27</f>
        <v>350</v>
      </c>
      <c r="F29" s="66">
        <v>16.64</v>
      </c>
      <c r="G29" s="66">
        <v>385</v>
      </c>
      <c r="H29" s="66">
        <v>2</v>
      </c>
      <c r="I29" s="66">
        <v>3</v>
      </c>
      <c r="J29" s="66">
        <v>27</v>
      </c>
    </row>
    <row r="30" spans="1:10" ht="19.5" thickBot="1">
      <c r="A30" s="67"/>
      <c r="B30" s="68" t="s">
        <v>43</v>
      </c>
      <c r="C30" s="68"/>
      <c r="D30" s="69"/>
      <c r="E30" s="70">
        <f>E15+E25+E29</f>
        <v>1770</v>
      </c>
      <c r="F30" s="71">
        <f>F15+F25+F29</f>
        <v>164.46999999999997</v>
      </c>
      <c r="G30" s="71">
        <f>G15+G25+G29</f>
        <v>1897</v>
      </c>
      <c r="H30" s="71">
        <f>H26+H27+H29</f>
        <v>17</v>
      </c>
      <c r="I30" s="71">
        <f>I15+I25+I29</f>
        <v>68.400000000000006</v>
      </c>
      <c r="J30" s="72">
        <f>J15+J25+J29</f>
        <v>180</v>
      </c>
    </row>
    <row r="31" spans="1:10" ht="19.5" thickBot="1">
      <c r="A31" s="73"/>
      <c r="B31" s="73"/>
      <c r="C31" s="73"/>
      <c r="D31" s="73"/>
      <c r="E31" s="73"/>
      <c r="F31" s="73"/>
      <c r="G31" s="73"/>
      <c r="H31" s="73"/>
      <c r="I31" s="73"/>
      <c r="J31" s="73"/>
    </row>
    <row r="32" spans="1:10" ht="19.5" thickBot="1">
      <c r="A32" s="74" t="s">
        <v>7</v>
      </c>
      <c r="B32" s="75" t="s">
        <v>8</v>
      </c>
      <c r="C32" s="75" t="s">
        <v>9</v>
      </c>
      <c r="D32" s="75" t="s">
        <v>10</v>
      </c>
      <c r="E32" s="75" t="s">
        <v>11</v>
      </c>
      <c r="F32" s="75" t="s">
        <v>12</v>
      </c>
      <c r="G32" s="75" t="s">
        <v>13</v>
      </c>
      <c r="H32" s="75" t="s">
        <v>14</v>
      </c>
      <c r="I32" s="75" t="s">
        <v>15</v>
      </c>
      <c r="J32" s="76" t="s">
        <v>16</v>
      </c>
    </row>
    <row r="33" spans="1:15" ht="75">
      <c r="A33" s="14" t="s">
        <v>17</v>
      </c>
      <c r="B33" s="15" t="s">
        <v>18</v>
      </c>
      <c r="C33" s="16">
        <v>203</v>
      </c>
      <c r="D33" s="52" t="s">
        <v>41</v>
      </c>
      <c r="E33" s="53">
        <v>180</v>
      </c>
      <c r="F33" s="94">
        <v>6.95</v>
      </c>
      <c r="G33" s="53">
        <v>239</v>
      </c>
      <c r="H33" s="53">
        <v>7</v>
      </c>
      <c r="I33" s="53">
        <v>4</v>
      </c>
      <c r="J33" s="95">
        <v>44</v>
      </c>
    </row>
    <row r="34" spans="1:15" ht="18.75">
      <c r="A34" s="17"/>
      <c r="B34" s="18" t="s">
        <v>19</v>
      </c>
      <c r="C34" s="19">
        <v>377</v>
      </c>
      <c r="D34" s="23" t="s">
        <v>36</v>
      </c>
      <c r="E34" s="24">
        <v>200</v>
      </c>
      <c r="F34" s="25">
        <v>2.04</v>
      </c>
      <c r="G34" s="24">
        <v>62</v>
      </c>
      <c r="H34" s="24">
        <v>0</v>
      </c>
      <c r="I34" s="24">
        <v>0</v>
      </c>
      <c r="J34" s="62">
        <v>15</v>
      </c>
    </row>
    <row r="35" spans="1:15" ht="18.75">
      <c r="A35" s="17"/>
      <c r="B35" s="18"/>
      <c r="C35" s="20" t="s">
        <v>38</v>
      </c>
      <c r="D35" s="23" t="s">
        <v>21</v>
      </c>
      <c r="E35" s="24">
        <v>40</v>
      </c>
      <c r="F35" s="25">
        <v>2.38</v>
      </c>
      <c r="G35" s="24">
        <v>63</v>
      </c>
      <c r="H35" s="24">
        <v>2</v>
      </c>
      <c r="I35" s="24">
        <v>0</v>
      </c>
      <c r="J35" s="62">
        <v>13</v>
      </c>
    </row>
    <row r="36" spans="1:15" s="1" customFormat="1" ht="18.75">
      <c r="A36" s="17"/>
      <c r="B36" s="18"/>
      <c r="C36" s="21"/>
      <c r="D36" s="23" t="s">
        <v>47</v>
      </c>
      <c r="E36" s="24">
        <v>100</v>
      </c>
      <c r="F36" s="25">
        <v>7.76</v>
      </c>
      <c r="G36" s="24">
        <v>45</v>
      </c>
      <c r="H36" s="24">
        <v>0.4</v>
      </c>
      <c r="I36" s="24">
        <v>0.4</v>
      </c>
      <c r="J36" s="62">
        <v>9.8000000000000007</v>
      </c>
    </row>
    <row r="37" spans="1:15" ht="37.5">
      <c r="A37" s="17"/>
      <c r="B37" s="19"/>
      <c r="C37" s="21">
        <v>198</v>
      </c>
      <c r="D37" s="23" t="s">
        <v>44</v>
      </c>
      <c r="E37" s="24">
        <v>30</v>
      </c>
      <c r="F37" s="25">
        <v>3</v>
      </c>
      <c r="G37" s="24">
        <v>97</v>
      </c>
      <c r="H37" s="24">
        <v>2</v>
      </c>
      <c r="I37" s="24">
        <v>4</v>
      </c>
      <c r="J37" s="62">
        <v>12</v>
      </c>
    </row>
    <row r="38" spans="1:15" ht="38.25" thickBot="1">
      <c r="A38" s="77"/>
      <c r="B38" s="78"/>
      <c r="C38" s="22">
        <v>297</v>
      </c>
      <c r="D38" s="65" t="s">
        <v>40</v>
      </c>
      <c r="E38" s="26">
        <v>80</v>
      </c>
      <c r="F38" s="66">
        <v>44.15</v>
      </c>
      <c r="G38" s="24">
        <v>178</v>
      </c>
      <c r="H38" s="24">
        <v>10</v>
      </c>
      <c r="I38" s="24">
        <v>9</v>
      </c>
      <c r="J38" s="62">
        <v>13</v>
      </c>
    </row>
    <row r="39" spans="1:15" s="7" customFormat="1" ht="19.5" thickBot="1">
      <c r="A39" s="14" t="s">
        <v>22</v>
      </c>
      <c r="B39" s="15" t="s">
        <v>23</v>
      </c>
      <c r="C39" s="16"/>
      <c r="D39" s="23"/>
      <c r="E39" s="24"/>
      <c r="F39" s="25"/>
      <c r="G39" s="26"/>
      <c r="H39" s="26"/>
      <c r="I39" s="26"/>
      <c r="J39" s="27"/>
    </row>
    <row r="40" spans="1:15" ht="18.75" hidden="1">
      <c r="A40" s="17"/>
      <c r="B40" s="28"/>
      <c r="C40" s="28"/>
      <c r="D40" s="29"/>
      <c r="E40" s="30"/>
      <c r="F40" s="31"/>
      <c r="G40" s="32"/>
      <c r="H40" s="32"/>
      <c r="I40" s="32"/>
      <c r="J40" s="32"/>
    </row>
    <row r="41" spans="1:15" ht="18.75" hidden="1">
      <c r="A41" s="17"/>
      <c r="B41" s="28"/>
      <c r="C41" s="28"/>
      <c r="D41" s="20"/>
      <c r="E41" s="32"/>
      <c r="F41" s="33"/>
      <c r="G41" s="32"/>
      <c r="H41" s="32"/>
      <c r="I41" s="32"/>
      <c r="J41" s="32"/>
    </row>
    <row r="42" spans="1:15" ht="18.75" hidden="1">
      <c r="A42" s="17"/>
      <c r="B42" s="28"/>
      <c r="C42" s="28"/>
      <c r="D42" s="23"/>
      <c r="E42" s="24"/>
      <c r="F42" s="25"/>
      <c r="G42" s="24"/>
      <c r="H42" s="24"/>
      <c r="I42" s="24"/>
      <c r="J42" s="24"/>
    </row>
    <row r="43" spans="1:15" s="7" customFormat="1" ht="19.5" thickBot="1">
      <c r="A43" s="34"/>
      <c r="B43" s="38" t="s">
        <v>24</v>
      </c>
      <c r="C43" s="35"/>
      <c r="D43" s="39"/>
      <c r="E43" s="40">
        <f>E33+E34+E35+E36+E38+E39</f>
        <v>600</v>
      </c>
      <c r="F43" s="41">
        <f>F33+F34+F35+F36+F37+F38+F39</f>
        <v>66.28</v>
      </c>
      <c r="G43" s="41">
        <f>G33+G34+G35+G36+G38+G39</f>
        <v>587</v>
      </c>
      <c r="H43" s="41">
        <f>H33+H35+H38</f>
        <v>19</v>
      </c>
      <c r="I43" s="41">
        <f>I33+I38</f>
        <v>13</v>
      </c>
      <c r="J43" s="41">
        <f>J33+J34+J35+J38+J39</f>
        <v>85</v>
      </c>
    </row>
    <row r="44" spans="1:15" s="12" customFormat="1" ht="19.5" thickBot="1">
      <c r="A44" s="55"/>
      <c r="B44" s="64"/>
      <c r="C44" s="79"/>
      <c r="D44" s="80"/>
      <c r="E44" s="81"/>
      <c r="F44" s="82"/>
      <c r="G44" s="83"/>
      <c r="H44" s="66"/>
      <c r="I44" s="66"/>
      <c r="J44" s="66"/>
      <c r="K44" s="7"/>
      <c r="L44" s="7"/>
      <c r="M44" s="7"/>
      <c r="N44" s="7"/>
      <c r="O44" s="7"/>
    </row>
    <row r="45" spans="1:15" ht="18.75">
      <c r="A45" s="34" t="s">
        <v>25</v>
      </c>
      <c r="B45" s="42" t="s">
        <v>26</v>
      </c>
      <c r="C45" s="43">
        <v>49</v>
      </c>
      <c r="D45" s="44" t="s">
        <v>48</v>
      </c>
      <c r="E45" s="45">
        <v>100</v>
      </c>
      <c r="F45" s="46">
        <v>14.26</v>
      </c>
      <c r="G45" s="45">
        <v>149</v>
      </c>
      <c r="H45" s="45">
        <v>2</v>
      </c>
      <c r="I45" s="45">
        <v>12</v>
      </c>
      <c r="J45" s="47">
        <v>9</v>
      </c>
    </row>
    <row r="46" spans="1:15" ht="56.25">
      <c r="A46" s="34"/>
      <c r="B46" s="48" t="s">
        <v>27</v>
      </c>
      <c r="C46" s="97">
        <v>96</v>
      </c>
      <c r="D46" s="96" t="s">
        <v>49</v>
      </c>
      <c r="E46" s="99">
        <v>250</v>
      </c>
      <c r="F46" s="100">
        <v>8.35</v>
      </c>
      <c r="G46" s="99">
        <v>133</v>
      </c>
      <c r="H46" s="99">
        <v>3</v>
      </c>
      <c r="I46" s="99">
        <v>6</v>
      </c>
      <c r="J46" s="101">
        <v>16</v>
      </c>
    </row>
    <row r="47" spans="1:15" ht="18.75">
      <c r="A47" s="34"/>
      <c r="B47" s="48" t="s">
        <v>28</v>
      </c>
      <c r="C47" s="36">
        <v>263</v>
      </c>
      <c r="D47" s="23" t="s">
        <v>39</v>
      </c>
      <c r="E47" s="24">
        <v>280</v>
      </c>
      <c r="F47" s="25">
        <v>52.17</v>
      </c>
      <c r="G47" s="24">
        <v>540</v>
      </c>
      <c r="H47" s="24">
        <v>18</v>
      </c>
      <c r="I47" s="24">
        <v>42</v>
      </c>
      <c r="J47" s="62">
        <v>23</v>
      </c>
    </row>
    <row r="48" spans="1:15" ht="1.5" customHeight="1">
      <c r="A48" s="34"/>
      <c r="B48" s="48" t="s">
        <v>29</v>
      </c>
      <c r="C48" s="36">
        <v>312</v>
      </c>
      <c r="D48" s="23"/>
      <c r="E48" s="24"/>
      <c r="F48" s="25"/>
      <c r="G48" s="24"/>
      <c r="H48" s="24"/>
      <c r="I48" s="24"/>
      <c r="J48" s="62"/>
    </row>
    <row r="49" spans="1:10" ht="18.75" hidden="1">
      <c r="A49" s="34"/>
      <c r="B49" s="48" t="s">
        <v>30</v>
      </c>
      <c r="C49" s="36"/>
      <c r="D49" s="23"/>
      <c r="E49" s="24"/>
      <c r="F49" s="25"/>
      <c r="G49" s="24"/>
      <c r="H49" s="24"/>
      <c r="I49" s="24"/>
      <c r="J49" s="62"/>
    </row>
    <row r="50" spans="1:10" s="1" customFormat="1" ht="18.75">
      <c r="A50" s="34"/>
      <c r="B50" s="48"/>
      <c r="C50" s="97"/>
      <c r="D50" s="98"/>
      <c r="E50" s="99"/>
      <c r="F50" s="100"/>
      <c r="G50" s="99"/>
      <c r="H50" s="99"/>
      <c r="I50" s="99"/>
      <c r="J50" s="101"/>
    </row>
    <row r="51" spans="1:10" ht="18.75">
      <c r="A51" s="34"/>
      <c r="B51" s="48" t="s">
        <v>31</v>
      </c>
      <c r="C51" s="36"/>
      <c r="D51" s="20"/>
      <c r="E51" s="32"/>
      <c r="F51" s="33"/>
      <c r="G51" s="24"/>
      <c r="H51" s="24"/>
      <c r="I51" s="24"/>
      <c r="J51" s="62"/>
    </row>
    <row r="52" spans="1:10" ht="18.75">
      <c r="A52" s="34"/>
      <c r="B52" s="48" t="s">
        <v>35</v>
      </c>
      <c r="C52" s="36" t="s">
        <v>38</v>
      </c>
      <c r="D52" s="20" t="s">
        <v>45</v>
      </c>
      <c r="E52" s="32">
        <v>80</v>
      </c>
      <c r="F52" s="33">
        <v>4.8099999999999996</v>
      </c>
      <c r="G52" s="50">
        <v>63</v>
      </c>
      <c r="H52" s="50">
        <v>2</v>
      </c>
      <c r="I52" s="50"/>
      <c r="J52" s="51">
        <v>13</v>
      </c>
    </row>
    <row r="53" spans="1:10" s="7" customFormat="1" ht="1.5" customHeight="1" thickBot="1">
      <c r="A53" s="34"/>
      <c r="B53" s="84"/>
      <c r="C53" s="85"/>
      <c r="D53" s="86"/>
      <c r="E53" s="87" t="s">
        <v>32</v>
      </c>
      <c r="F53" s="87"/>
      <c r="G53" s="88"/>
      <c r="H53" s="50"/>
      <c r="I53" s="50"/>
      <c r="J53" s="51"/>
    </row>
    <row r="54" spans="1:10" ht="18.75">
      <c r="A54" s="34"/>
      <c r="B54" s="35"/>
      <c r="C54" s="35">
        <v>389</v>
      </c>
      <c r="D54" s="52" t="s">
        <v>37</v>
      </c>
      <c r="E54" s="53">
        <v>200</v>
      </c>
      <c r="F54" s="54">
        <v>11.14</v>
      </c>
      <c r="G54" s="50">
        <v>87</v>
      </c>
      <c r="H54" s="50">
        <v>1</v>
      </c>
      <c r="I54" s="50">
        <v>0</v>
      </c>
      <c r="J54" s="51">
        <v>20</v>
      </c>
    </row>
    <row r="55" spans="1:10" ht="0.75" customHeight="1">
      <c r="A55" s="34"/>
      <c r="B55" s="35"/>
      <c r="C55" s="35"/>
      <c r="D55" s="20"/>
      <c r="E55" s="32"/>
      <c r="F55" s="33"/>
      <c r="G55" s="50"/>
      <c r="H55" s="50"/>
      <c r="I55" s="50"/>
      <c r="J55" s="51"/>
    </row>
    <row r="56" spans="1:10" ht="19.5" thickBot="1">
      <c r="A56" s="55"/>
      <c r="B56" s="56" t="s">
        <v>24</v>
      </c>
      <c r="C56" s="56"/>
      <c r="D56" s="57"/>
      <c r="E56" s="58">
        <f>E45+E46+E47+E50+E51+E54+E52</f>
        <v>910</v>
      </c>
      <c r="F56" s="58">
        <f>F45+F46+F47+F50+F51+F52+F54</f>
        <v>90.73</v>
      </c>
      <c r="G56" s="58">
        <f>G45+G46+G47+G51+G52+G54</f>
        <v>972</v>
      </c>
      <c r="H56" s="58">
        <f>H45+H46+H47+H51+H52+H54</f>
        <v>26</v>
      </c>
      <c r="I56" s="58">
        <f>I45+I46+I47</f>
        <v>60</v>
      </c>
      <c r="J56" s="58">
        <f>J45+J46+J47+J51+J52+J54</f>
        <v>81</v>
      </c>
    </row>
    <row r="57" spans="1:10" ht="56.25">
      <c r="A57" s="59" t="s">
        <v>33</v>
      </c>
      <c r="B57" s="60" t="s">
        <v>34</v>
      </c>
      <c r="C57" s="61">
        <v>382</v>
      </c>
      <c r="D57" s="20" t="s">
        <v>46</v>
      </c>
      <c r="E57" s="32">
        <v>200</v>
      </c>
      <c r="F57" s="33">
        <v>6.62</v>
      </c>
      <c r="G57" s="32">
        <v>90</v>
      </c>
      <c r="H57" s="24">
        <v>4</v>
      </c>
      <c r="I57" s="24">
        <v>3</v>
      </c>
      <c r="J57" s="62">
        <v>12</v>
      </c>
    </row>
    <row r="58" spans="1:10" ht="18.75">
      <c r="A58" s="34"/>
      <c r="B58" s="36" t="s">
        <v>30</v>
      </c>
      <c r="C58" s="36">
        <v>401</v>
      </c>
      <c r="D58" s="20" t="s">
        <v>42</v>
      </c>
      <c r="E58" s="32">
        <v>150</v>
      </c>
      <c r="F58" s="33">
        <v>9.9700000000000006</v>
      </c>
      <c r="G58" s="24">
        <v>379</v>
      </c>
      <c r="H58" s="24">
        <v>11</v>
      </c>
      <c r="I58" s="24">
        <v>12</v>
      </c>
      <c r="J58" s="62">
        <v>57</v>
      </c>
    </row>
    <row r="59" spans="1:10" ht="18.75" hidden="1">
      <c r="A59" s="34"/>
      <c r="B59" s="35"/>
      <c r="C59" s="35"/>
      <c r="D59" s="63"/>
      <c r="E59" s="50"/>
      <c r="F59" s="54"/>
      <c r="G59" s="50"/>
      <c r="H59" s="50"/>
      <c r="I59" s="50"/>
      <c r="J59" s="51"/>
    </row>
    <row r="60" spans="1:10" ht="19.5" thickBot="1">
      <c r="A60" s="48"/>
      <c r="B60" s="36" t="s">
        <v>24</v>
      </c>
      <c r="C60" s="36"/>
      <c r="D60" s="23"/>
      <c r="E60" s="24">
        <f t="shared" ref="E60:J60" si="0">E57+E58</f>
        <v>350</v>
      </c>
      <c r="F60" s="25">
        <f t="shared" si="0"/>
        <v>16.59</v>
      </c>
      <c r="G60" s="25">
        <f t="shared" si="0"/>
        <v>469</v>
      </c>
      <c r="H60" s="25">
        <f t="shared" si="0"/>
        <v>15</v>
      </c>
      <c r="I60" s="25">
        <f t="shared" si="0"/>
        <v>15</v>
      </c>
      <c r="J60" s="25">
        <f t="shared" si="0"/>
        <v>69</v>
      </c>
    </row>
    <row r="61" spans="1:10" ht="19.5" thickBot="1">
      <c r="A61" s="89"/>
      <c r="B61" s="90" t="s">
        <v>43</v>
      </c>
      <c r="C61" s="90"/>
      <c r="D61" s="91"/>
      <c r="E61" s="92">
        <f>E60+E56+E43</f>
        <v>1860</v>
      </c>
      <c r="F61" s="93">
        <f>F60+F56+F43</f>
        <v>173.60000000000002</v>
      </c>
      <c r="G61" s="93">
        <f>G43+G56+G60</f>
        <v>2028</v>
      </c>
      <c r="H61" s="93">
        <f>H43+H56+H60</f>
        <v>60</v>
      </c>
      <c r="I61" s="93">
        <f>I43+I56+I60</f>
        <v>88</v>
      </c>
      <c r="J61" s="93">
        <f>J43+J56+J60</f>
        <v>235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52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cp:lastPrinted>2025-03-14T12:04:25Z</cp:lastPrinted>
  <dcterms:created xsi:type="dcterms:W3CDTF">2023-05-10T11:44:08Z</dcterms:created>
  <dcterms:modified xsi:type="dcterms:W3CDTF">2025-04-03T11:13:48Z</dcterms:modified>
</cp:coreProperties>
</file>