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5" i="1"/>
  <c r="F26"/>
  <c r="J55"/>
  <c r="I55"/>
  <c r="H55"/>
  <c r="G55"/>
  <c r="E55"/>
  <c r="J45"/>
  <c r="I45"/>
  <c r="G45"/>
  <c r="F45"/>
  <c r="E45"/>
  <c r="J26"/>
  <c r="I26"/>
  <c r="H26"/>
  <c r="G26"/>
  <c r="E26"/>
  <c r="J16"/>
  <c r="I16"/>
  <c r="H16"/>
  <c r="G16"/>
  <c r="F16"/>
  <c r="E16"/>
  <c r="J59"/>
  <c r="J60" s="1"/>
  <c r="I59"/>
  <c r="I60" s="1"/>
  <c r="H59"/>
  <c r="G59"/>
  <c r="G60" s="1"/>
  <c r="F59"/>
  <c r="F60" s="1"/>
  <c r="E59"/>
  <c r="E60" s="1"/>
  <c r="H45"/>
  <c r="H60" s="1"/>
  <c r="J30"/>
  <c r="J31" s="1"/>
  <c r="I30"/>
  <c r="I31" s="1"/>
  <c r="H30"/>
  <c r="H31" s="1"/>
  <c r="G30"/>
  <c r="G31" s="1"/>
  <c r="F30"/>
  <c r="F31" s="1"/>
  <c r="E30"/>
  <c r="E31" s="1"/>
</calcChain>
</file>

<file path=xl/sharedStrings.xml><?xml version="1.0" encoding="utf-8"?>
<sst xmlns="http://schemas.openxmlformats.org/spreadsheetml/2006/main" count="99" uniqueCount="51">
  <si>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</si>
  <si>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</si>
  <si>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</si>
  <si>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</si>
  <si>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</si>
  <si>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</si>
  <si>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</si>
  <si>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</si>
  <si>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</si>
  <si>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</si>
  <si>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</si>
  <si>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</si>
  <si>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</si>
  <si>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</si>
  <si>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</si>
  <si>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</si>
  <si>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</si>
  <si>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</si>
  <si>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</si>
  <si>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</si>
  <si>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</si>
  <si>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</si>
  <si>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</si>
  <si>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</si>
  <si>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</si>
  <si>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</si>
  <si>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</si>
  <si>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</si>
  <si>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</si>
  <si>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</si>
  <si>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</si>
  <si>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</si>
  <si>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</si>
  <si>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</si>
  <si>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</si>
  <si>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</si>
  <si>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котлета  рыбная</t>
  </si>
  <si>
    <t>сыр</t>
  </si>
  <si>
    <t>печенье</t>
  </si>
  <si>
    <t>чай с лимоном</t>
  </si>
  <si>
    <t>компот из с/х фруктов</t>
  </si>
  <si>
    <t>каша дружба с маслом сливочным</t>
  </si>
  <si>
    <t>борщ сибирский с фасолью</t>
  </si>
  <si>
    <t>макароны отварные с маслом сливочным</t>
  </si>
  <si>
    <t>пр</t>
  </si>
  <si>
    <t>хлеб ржано-пшеничный</t>
  </si>
  <si>
    <t>кисель фруктовый</t>
  </si>
  <si>
    <t>итого завтрак-обед-полдник</t>
  </si>
  <si>
    <t>огурец соленый  прционно</t>
  </si>
  <si>
    <t>печень тушеная в соусе</t>
  </si>
  <si>
    <t xml:space="preserve">салат из капусты с сол.огурцом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</si>
</sst>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/>
    <xf numFmtId="2" fontId="0" fillId="0" borderId="1" xfId="0" applyNumberFormat="1" applyBorder="1" applyAlignment="1"/>
    <xf numFmtId="0" fontId="0" fillId="3" borderId="18" xfId="0" applyFill="1" applyBorder="1"/>
    <xf numFmtId="0" fontId="0" fillId="3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4.62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17.510000000000002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2.04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70</c:v>
                </c:pt>
                <c:pt idx="1">
                  <c:v>0</c:v>
                </c:pt>
                <c:pt idx="2" formatCode="0">
                  <c:v>50</c:v>
                </c:pt>
                <c:pt idx="3" formatCode="0.00">
                  <c:v>7.61</c:v>
                </c:pt>
                <c:pt idx="4" formatCode="0">
                  <c:v>5</c:v>
                </c:pt>
                <c:pt idx="7" formatCode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28.01.2025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D25" sqref="D25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9" t="s">
        <v>3</v>
      </c>
      <c r="G1" s="1"/>
      <c r="H1" s="1"/>
      <c r="I1" s="1" t="s">
        <v>4</v>
      </c>
      <c r="J1" s="10">
        <v>45685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1" t="s">
        <v>17</v>
      </c>
      <c r="B5" s="12" t="s">
        <v>18</v>
      </c>
      <c r="C5" s="13">
        <v>175</v>
      </c>
      <c r="D5" s="14" t="s">
        <v>41</v>
      </c>
      <c r="E5" s="15">
        <v>150</v>
      </c>
      <c r="F5" s="16">
        <v>4.62</v>
      </c>
      <c r="G5" s="15">
        <v>159</v>
      </c>
      <c r="H5" s="15">
        <v>3</v>
      </c>
      <c r="I5" s="15">
        <v>5</v>
      </c>
      <c r="J5" s="17">
        <v>25</v>
      </c>
    </row>
    <row r="6" spans="1:10">
      <c r="A6" s="18"/>
      <c r="B6" s="41"/>
      <c r="C6" s="42">
        <v>279</v>
      </c>
      <c r="D6" s="71" t="s">
        <v>36</v>
      </c>
      <c r="E6" s="72">
        <v>90</v>
      </c>
      <c r="F6" s="73">
        <v>17.510000000000002</v>
      </c>
      <c r="G6" s="72">
        <v>160</v>
      </c>
      <c r="H6" s="72">
        <v>8</v>
      </c>
      <c r="I6" s="72">
        <v>10</v>
      </c>
      <c r="J6" s="74">
        <v>9</v>
      </c>
    </row>
    <row r="7" spans="1:10">
      <c r="A7" s="18"/>
      <c r="B7" s="19" t="s">
        <v>19</v>
      </c>
      <c r="C7" s="20">
        <v>377</v>
      </c>
      <c r="D7" s="21" t="s">
        <v>39</v>
      </c>
      <c r="E7" s="22">
        <v>200</v>
      </c>
      <c r="F7" s="23">
        <v>2.04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20</v>
      </c>
      <c r="C8" s="20" t="s">
        <v>21</v>
      </c>
      <c r="D8" s="21" t="s">
        <v>22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/>
      <c r="D9" s="31"/>
      <c r="E9" s="32"/>
      <c r="F9" s="33"/>
      <c r="G9" s="32"/>
      <c r="H9" s="32"/>
      <c r="I9" s="32"/>
      <c r="J9" s="34"/>
    </row>
    <row r="10" spans="1:10" ht="30.75" thickBot="1">
      <c r="A10" s="25"/>
      <c r="B10" s="26"/>
      <c r="C10" s="26">
        <v>70</v>
      </c>
      <c r="D10" s="27" t="s">
        <v>48</v>
      </c>
      <c r="E10" s="28">
        <v>50</v>
      </c>
      <c r="F10" s="29">
        <v>7.61</v>
      </c>
      <c r="G10" s="28">
        <v>5</v>
      </c>
      <c r="H10" s="28"/>
      <c r="I10" s="28"/>
      <c r="J10" s="30">
        <v>1</v>
      </c>
    </row>
    <row r="11" spans="1:10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 ht="2.25" customHeight="1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hidden="1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 hidden="1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 hidden="1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25</v>
      </c>
      <c r="C16" s="37"/>
      <c r="D16" s="38"/>
      <c r="E16" s="39">
        <f>E5+E6+E7+E8+E9+E10</f>
        <v>530</v>
      </c>
      <c r="F16" s="40">
        <f>F5+F6+F7+F8+F9+F10</f>
        <v>34.160000000000004</v>
      </c>
      <c r="G16" s="40">
        <f>G5+G6+G7+G8+G9+G10</f>
        <v>505</v>
      </c>
      <c r="H16" s="40">
        <f>H5+H6+H7+H8+H9</f>
        <v>14</v>
      </c>
      <c r="I16" s="40">
        <f>I5+I6+I7+I9</f>
        <v>16</v>
      </c>
      <c r="J16" s="40">
        <f>J5+J6+J7+J8+J10</f>
        <v>62</v>
      </c>
    </row>
    <row r="17" spans="1:10" ht="30">
      <c r="A17" s="18" t="s">
        <v>26</v>
      </c>
      <c r="B17" s="41" t="s">
        <v>27</v>
      </c>
      <c r="C17" s="42">
        <v>49</v>
      </c>
      <c r="D17" s="43" t="s">
        <v>50</v>
      </c>
      <c r="E17" s="44">
        <v>100</v>
      </c>
      <c r="F17" s="45">
        <v>14.26</v>
      </c>
      <c r="G17" s="44">
        <v>149</v>
      </c>
      <c r="H17" s="44">
        <v>2</v>
      </c>
      <c r="I17" s="44">
        <v>12</v>
      </c>
      <c r="J17" s="46">
        <v>9</v>
      </c>
    </row>
    <row r="18" spans="1:10" ht="30">
      <c r="A18" s="18"/>
      <c r="B18" s="19" t="s">
        <v>28</v>
      </c>
      <c r="C18" s="20">
        <v>84</v>
      </c>
      <c r="D18" s="21" t="s">
        <v>42</v>
      </c>
      <c r="E18" s="22">
        <v>200</v>
      </c>
      <c r="F18" s="23">
        <v>4.75</v>
      </c>
      <c r="G18" s="22">
        <v>82</v>
      </c>
      <c r="H18" s="22">
        <v>2</v>
      </c>
      <c r="I18" s="22">
        <v>3</v>
      </c>
      <c r="J18" s="24">
        <v>13</v>
      </c>
    </row>
    <row r="19" spans="1:10" ht="30">
      <c r="A19" s="18"/>
      <c r="B19" s="19" t="s">
        <v>29</v>
      </c>
      <c r="C19" s="20">
        <v>261</v>
      </c>
      <c r="D19" s="21" t="s">
        <v>49</v>
      </c>
      <c r="E19" s="22">
        <v>100</v>
      </c>
      <c r="F19" s="23">
        <v>32</v>
      </c>
      <c r="G19" s="22">
        <v>215</v>
      </c>
      <c r="H19" s="22">
        <v>14</v>
      </c>
      <c r="I19" s="22">
        <v>15</v>
      </c>
      <c r="J19" s="24">
        <v>6</v>
      </c>
    </row>
    <row r="20" spans="1:10" ht="59.25" customHeight="1">
      <c r="A20" s="18"/>
      <c r="B20" s="19" t="s">
        <v>30</v>
      </c>
      <c r="C20" s="20">
        <v>203</v>
      </c>
      <c r="D20" s="21" t="s">
        <v>43</v>
      </c>
      <c r="E20" s="22">
        <v>150</v>
      </c>
      <c r="F20" s="23">
        <v>4.74</v>
      </c>
      <c r="G20" s="22">
        <v>199</v>
      </c>
      <c r="H20" s="22">
        <v>6</v>
      </c>
      <c r="I20" s="22">
        <v>3</v>
      </c>
      <c r="J20" s="24">
        <v>36</v>
      </c>
    </row>
    <row r="21" spans="1:10" hidden="1">
      <c r="A21" s="18"/>
      <c r="B21" s="19" t="s">
        <v>31</v>
      </c>
      <c r="C21" s="20"/>
      <c r="D21" s="21"/>
      <c r="E21" s="22"/>
      <c r="F21" s="23"/>
      <c r="G21" s="22"/>
      <c r="H21" s="22"/>
      <c r="I21" s="22"/>
      <c r="J21" s="24"/>
    </row>
    <row r="22" spans="1:10">
      <c r="A22" s="18"/>
      <c r="B22" s="19" t="s">
        <v>32</v>
      </c>
      <c r="C22" s="20"/>
      <c r="D22" s="21"/>
      <c r="E22" s="22"/>
      <c r="F22" s="23"/>
      <c r="G22" s="22"/>
      <c r="H22" s="22"/>
      <c r="I22" s="22"/>
      <c r="J22" s="24"/>
    </row>
    <row r="23" spans="1:10" ht="30">
      <c r="A23" s="18"/>
      <c r="B23" s="20"/>
      <c r="C23" s="20" t="s">
        <v>44</v>
      </c>
      <c r="D23" s="5" t="s">
        <v>45</v>
      </c>
      <c r="E23" s="6">
        <v>40</v>
      </c>
      <c r="F23" s="7">
        <v>2.6</v>
      </c>
      <c r="G23" s="6">
        <v>69</v>
      </c>
      <c r="H23" s="6">
        <v>3</v>
      </c>
      <c r="I23" s="6">
        <v>0</v>
      </c>
      <c r="J23" s="8">
        <v>14</v>
      </c>
    </row>
    <row r="24" spans="1:10" s="1" customFormat="1" ht="15.75" thickBot="1">
      <c r="A24" s="18"/>
      <c r="B24" s="79"/>
      <c r="C24" s="79"/>
      <c r="D24" s="31"/>
      <c r="E24" s="32"/>
      <c r="F24" s="33"/>
      <c r="G24" s="32"/>
      <c r="H24" s="32"/>
      <c r="I24" s="32"/>
      <c r="J24" s="34"/>
    </row>
    <row r="25" spans="1:10" ht="30">
      <c r="A25" s="18"/>
      <c r="B25" s="35"/>
      <c r="C25" s="13">
        <v>350</v>
      </c>
      <c r="D25" s="47" t="s">
        <v>46</v>
      </c>
      <c r="E25" s="48">
        <v>200</v>
      </c>
      <c r="F25" s="49">
        <v>2.8</v>
      </c>
      <c r="G25" s="50">
        <v>72</v>
      </c>
      <c r="H25" s="50"/>
      <c r="I25" s="50"/>
      <c r="J25" s="51">
        <v>18</v>
      </c>
    </row>
    <row r="26" spans="1:10" ht="15.75" thickBot="1">
      <c r="A26" s="25"/>
      <c r="B26" s="53" t="s">
        <v>25</v>
      </c>
      <c r="C26" s="53"/>
      <c r="D26" s="54"/>
      <c r="E26" s="55">
        <f>E17+E18+E19+E20+E22+E23+E25</f>
        <v>790</v>
      </c>
      <c r="F26" s="55">
        <f>F17+F18+F19+F20+F22+F23+F24+F25</f>
        <v>61.15</v>
      </c>
      <c r="G26" s="55">
        <f>G17+G18+G19+G20+G22+G23+G25</f>
        <v>786</v>
      </c>
      <c r="H26" s="55">
        <f>H17+H18+H19+H20+H22+H23+H25</f>
        <v>27</v>
      </c>
      <c r="I26" s="55">
        <f>I17+I18+I19+I20+I22+I23+I25</f>
        <v>33</v>
      </c>
      <c r="J26" s="55">
        <f>J17+J18+J19+J20+J22+J23+J25</f>
        <v>96</v>
      </c>
    </row>
    <row r="27" spans="1:10" ht="30">
      <c r="A27" s="11" t="s">
        <v>33</v>
      </c>
      <c r="B27" s="56" t="s">
        <v>34</v>
      </c>
      <c r="C27" s="35">
        <v>378</v>
      </c>
      <c r="D27" s="52" t="s">
        <v>40</v>
      </c>
      <c r="E27" s="50">
        <v>200</v>
      </c>
      <c r="F27" s="49">
        <v>3.05</v>
      </c>
      <c r="G27" s="50">
        <v>118</v>
      </c>
      <c r="H27" s="50">
        <v>1</v>
      </c>
      <c r="I27" s="50">
        <v>1</v>
      </c>
      <c r="J27" s="51">
        <v>14</v>
      </c>
    </row>
    <row r="28" spans="1:10">
      <c r="A28" s="18"/>
      <c r="B28" s="20" t="s">
        <v>31</v>
      </c>
      <c r="C28" s="20"/>
      <c r="D28" s="5" t="s">
        <v>38</v>
      </c>
      <c r="E28" s="6">
        <v>40</v>
      </c>
      <c r="F28" s="7">
        <v>2.79</v>
      </c>
      <c r="G28" s="6">
        <v>164</v>
      </c>
      <c r="H28" s="6">
        <v>4</v>
      </c>
      <c r="I28" s="6">
        <v>2</v>
      </c>
      <c r="J28" s="8">
        <v>14</v>
      </c>
    </row>
    <row r="29" spans="1:10" ht="1.5" customHeight="1">
      <c r="A29" s="18"/>
      <c r="B29" s="35"/>
      <c r="C29" s="35"/>
      <c r="D29" s="52"/>
      <c r="E29" s="50"/>
      <c r="F29" s="49"/>
      <c r="G29" s="50"/>
      <c r="H29" s="50"/>
      <c r="I29" s="50"/>
      <c r="J29" s="51"/>
    </row>
    <row r="30" spans="1:10" ht="15.75" thickBot="1">
      <c r="A30" s="25"/>
      <c r="B30" s="26" t="s">
        <v>25</v>
      </c>
      <c r="C30" s="26"/>
      <c r="D30" s="57"/>
      <c r="E30" s="58">
        <f>E27+E28</f>
        <v>240</v>
      </c>
      <c r="F30" s="59">
        <f>F27+F28</f>
        <v>5.84</v>
      </c>
      <c r="G30" s="59">
        <f>G27+G28</f>
        <v>282</v>
      </c>
      <c r="H30" s="59">
        <f>H28</f>
        <v>4</v>
      </c>
      <c r="I30" s="59">
        <f>I28</f>
        <v>2</v>
      </c>
      <c r="J30" s="59">
        <f>J27+J28</f>
        <v>28</v>
      </c>
    </row>
    <row r="31" spans="1:10" ht="15.75" thickBot="1">
      <c r="A31" s="60"/>
      <c r="B31" s="61" t="s">
        <v>47</v>
      </c>
      <c r="C31" s="61"/>
      <c r="D31" s="62"/>
      <c r="E31" s="63">
        <f t="shared" ref="E31:J31" si="0">E16+E26+E30</f>
        <v>1560</v>
      </c>
      <c r="F31" s="64">
        <f t="shared" si="0"/>
        <v>101.15</v>
      </c>
      <c r="G31" s="64">
        <f t="shared" si="0"/>
        <v>1573</v>
      </c>
      <c r="H31" s="64">
        <f t="shared" si="0"/>
        <v>45</v>
      </c>
      <c r="I31" s="64">
        <f t="shared" si="0"/>
        <v>51</v>
      </c>
      <c r="J31" s="65">
        <f t="shared" si="0"/>
        <v>186</v>
      </c>
    </row>
    <row r="32" spans="1:10" ht="15.75" thickBot="1">
      <c r="A32" s="66"/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15.75" thickBot="1">
      <c r="A33" s="2" t="s">
        <v>7</v>
      </c>
      <c r="B33" s="3" t="s">
        <v>8</v>
      </c>
      <c r="C33" s="3" t="s">
        <v>9</v>
      </c>
      <c r="D33" s="3" t="s">
        <v>10</v>
      </c>
      <c r="E33" s="3" t="s">
        <v>11</v>
      </c>
      <c r="F33" s="3" t="s">
        <v>12</v>
      </c>
      <c r="G33" s="3" t="s">
        <v>13</v>
      </c>
      <c r="H33" s="3" t="s">
        <v>14</v>
      </c>
      <c r="I33" s="3" t="s">
        <v>15</v>
      </c>
      <c r="J33" s="4" t="s">
        <v>16</v>
      </c>
    </row>
    <row r="34" spans="1:10" ht="45">
      <c r="A34" s="11" t="s">
        <v>17</v>
      </c>
      <c r="B34" s="12" t="s">
        <v>18</v>
      </c>
      <c r="C34" s="13">
        <v>175</v>
      </c>
      <c r="D34" s="14" t="s">
        <v>41</v>
      </c>
      <c r="E34" s="15">
        <v>180</v>
      </c>
      <c r="F34" s="16">
        <v>4.67</v>
      </c>
      <c r="G34" s="15">
        <v>159</v>
      </c>
      <c r="H34" s="15">
        <v>3</v>
      </c>
      <c r="I34" s="15">
        <v>5</v>
      </c>
      <c r="J34" s="17">
        <v>25</v>
      </c>
    </row>
    <row r="35" spans="1:10">
      <c r="A35" s="18"/>
      <c r="B35" s="41"/>
      <c r="C35" s="42">
        <v>279</v>
      </c>
      <c r="D35" s="71" t="s">
        <v>36</v>
      </c>
      <c r="E35" s="72">
        <v>90</v>
      </c>
      <c r="F35" s="73">
        <v>17.510000000000002</v>
      </c>
      <c r="G35" s="72">
        <v>160</v>
      </c>
      <c r="H35" s="72">
        <v>8</v>
      </c>
      <c r="I35" s="72">
        <v>10</v>
      </c>
      <c r="J35" s="74">
        <v>9</v>
      </c>
    </row>
    <row r="36" spans="1:10">
      <c r="A36" s="18"/>
      <c r="B36" s="19" t="s">
        <v>19</v>
      </c>
      <c r="C36" s="20">
        <v>377</v>
      </c>
      <c r="D36" s="21" t="s">
        <v>39</v>
      </c>
      <c r="E36" s="22">
        <v>200</v>
      </c>
      <c r="F36" s="23">
        <v>2.04</v>
      </c>
      <c r="G36" s="22">
        <v>118</v>
      </c>
      <c r="H36" s="22">
        <v>1</v>
      </c>
      <c r="I36" s="22">
        <v>1</v>
      </c>
      <c r="J36" s="24">
        <v>14</v>
      </c>
    </row>
    <row r="37" spans="1:10">
      <c r="A37" s="18"/>
      <c r="B37" s="19" t="s">
        <v>20</v>
      </c>
      <c r="C37" s="20" t="s">
        <v>21</v>
      </c>
      <c r="D37" s="21" t="s">
        <v>22</v>
      </c>
      <c r="E37" s="22">
        <v>40</v>
      </c>
      <c r="F37" s="23">
        <v>2.38</v>
      </c>
      <c r="G37" s="22">
        <v>63</v>
      </c>
      <c r="H37" s="22">
        <v>2</v>
      </c>
      <c r="I37" s="22">
        <v>0</v>
      </c>
      <c r="J37" s="24">
        <v>13</v>
      </c>
    </row>
    <row r="38" spans="1:10">
      <c r="A38" s="18"/>
      <c r="B38" s="20"/>
      <c r="C38" s="20">
        <v>15</v>
      </c>
      <c r="D38" s="31" t="s">
        <v>37</v>
      </c>
      <c r="E38" s="32">
        <v>25</v>
      </c>
      <c r="F38" s="33">
        <v>12.46</v>
      </c>
      <c r="G38" s="32">
        <v>79</v>
      </c>
      <c r="H38" s="32">
        <v>5</v>
      </c>
      <c r="I38" s="32">
        <v>7</v>
      </c>
      <c r="J38" s="34"/>
    </row>
    <row r="39" spans="1:10" ht="30.75" thickBot="1">
      <c r="A39" s="25"/>
      <c r="B39" s="26"/>
      <c r="C39" s="26">
        <v>70</v>
      </c>
      <c r="D39" s="27" t="s">
        <v>48</v>
      </c>
      <c r="E39" s="28">
        <v>50</v>
      </c>
      <c r="F39" s="29">
        <v>7.61</v>
      </c>
      <c r="G39" s="28">
        <v>5</v>
      </c>
      <c r="H39" s="28"/>
      <c r="I39" s="28"/>
      <c r="J39" s="30">
        <v>1</v>
      </c>
    </row>
    <row r="40" spans="1:10">
      <c r="A40" s="11" t="s">
        <v>23</v>
      </c>
      <c r="B40" s="12" t="s">
        <v>24</v>
      </c>
      <c r="C40" s="13"/>
      <c r="D40" s="31"/>
      <c r="E40" s="32"/>
      <c r="F40" s="33"/>
      <c r="G40" s="32"/>
      <c r="H40" s="32"/>
      <c r="I40" s="32"/>
      <c r="J40" s="34"/>
    </row>
    <row r="41" spans="1:10" ht="0.75" customHeight="1">
      <c r="A41" s="18"/>
      <c r="B41" s="20"/>
      <c r="C41" s="20"/>
      <c r="D41" s="21"/>
      <c r="E41" s="22"/>
      <c r="F41" s="75"/>
      <c r="G41" s="22"/>
      <c r="H41" s="22"/>
      <c r="I41" s="22"/>
      <c r="J41" s="24"/>
    </row>
    <row r="42" spans="1:10" ht="15.75" hidden="1" thickBot="1">
      <c r="A42" s="18"/>
      <c r="B42" s="35"/>
      <c r="C42" s="35"/>
      <c r="D42" s="27"/>
      <c r="E42" s="28"/>
      <c r="F42" s="29"/>
      <c r="G42" s="28"/>
      <c r="H42" s="28"/>
      <c r="I42" s="28"/>
      <c r="J42" s="30"/>
    </row>
    <row r="43" spans="1:10" hidden="1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idden="1">
      <c r="A44" s="18"/>
      <c r="B44" s="35"/>
      <c r="C44" s="35"/>
      <c r="D44" s="31"/>
      <c r="E44" s="32"/>
      <c r="F44" s="33"/>
      <c r="G44" s="32"/>
      <c r="H44" s="32"/>
      <c r="I44" s="32"/>
      <c r="J44" s="34"/>
    </row>
    <row r="45" spans="1:10" ht="15.75" thickBot="1">
      <c r="A45" s="36"/>
      <c r="B45" s="37" t="s">
        <v>25</v>
      </c>
      <c r="C45" s="37"/>
      <c r="D45" s="38"/>
      <c r="E45" s="39">
        <f>E34+E35+E36+E37+E38+E39</f>
        <v>585</v>
      </c>
      <c r="F45" s="40">
        <f>F34+F35+F36+F37+F38+F39</f>
        <v>46.67</v>
      </c>
      <c r="G45" s="40">
        <f>G34+G35+G36+G37+G38+G39</f>
        <v>584</v>
      </c>
      <c r="H45" s="40">
        <f>H34+H35+H36+H37+H38</f>
        <v>19</v>
      </c>
      <c r="I45" s="40">
        <f>I34+I35+I36+I37+I38</f>
        <v>23</v>
      </c>
      <c r="J45" s="40">
        <f>J34+J35+J36+J37+J39</f>
        <v>62</v>
      </c>
    </row>
    <row r="46" spans="1:10" ht="30">
      <c r="A46" s="18" t="s">
        <v>26</v>
      </c>
      <c r="B46" s="41" t="s">
        <v>27</v>
      </c>
      <c r="C46" s="42">
        <v>49</v>
      </c>
      <c r="D46" s="43" t="s">
        <v>50</v>
      </c>
      <c r="E46" s="44">
        <v>100</v>
      </c>
      <c r="F46" s="45">
        <v>14.26</v>
      </c>
      <c r="G46" s="44">
        <v>149</v>
      </c>
      <c r="H46" s="44">
        <v>2</v>
      </c>
      <c r="I46" s="44">
        <v>12</v>
      </c>
      <c r="J46" s="46">
        <v>9</v>
      </c>
    </row>
    <row r="47" spans="1:10" ht="30">
      <c r="A47" s="18"/>
      <c r="B47" s="19" t="s">
        <v>28</v>
      </c>
      <c r="C47" s="20">
        <v>84</v>
      </c>
      <c r="D47" s="21" t="s">
        <v>42</v>
      </c>
      <c r="E47" s="22">
        <v>250</v>
      </c>
      <c r="F47" s="23">
        <v>5.46</v>
      </c>
      <c r="G47" s="22">
        <v>102</v>
      </c>
      <c r="H47" s="22">
        <v>2</v>
      </c>
      <c r="I47" s="22">
        <v>3</v>
      </c>
      <c r="J47" s="24">
        <v>16</v>
      </c>
    </row>
    <row r="48" spans="1:10" ht="30">
      <c r="A48" s="18"/>
      <c r="B48" s="19" t="s">
        <v>29</v>
      </c>
      <c r="C48" s="20">
        <v>261</v>
      </c>
      <c r="D48" s="21" t="s">
        <v>49</v>
      </c>
      <c r="E48" s="22">
        <v>100</v>
      </c>
      <c r="F48" s="23">
        <v>32</v>
      </c>
      <c r="G48" s="22">
        <v>215</v>
      </c>
      <c r="H48" s="22">
        <v>14</v>
      </c>
      <c r="I48" s="22">
        <v>15</v>
      </c>
      <c r="J48" s="24">
        <v>6</v>
      </c>
    </row>
    <row r="49" spans="1:10" ht="59.25" customHeight="1">
      <c r="A49" s="18"/>
      <c r="B49" s="19" t="s">
        <v>30</v>
      </c>
      <c r="C49" s="20">
        <v>203</v>
      </c>
      <c r="D49" s="21" t="s">
        <v>43</v>
      </c>
      <c r="E49" s="22">
        <v>180</v>
      </c>
      <c r="F49" s="23">
        <v>5.76</v>
      </c>
      <c r="G49" s="22">
        <v>230</v>
      </c>
      <c r="H49" s="22">
        <v>7</v>
      </c>
      <c r="I49" s="22">
        <v>4</v>
      </c>
      <c r="J49" s="24">
        <v>44</v>
      </c>
    </row>
    <row r="50" spans="1:10" hidden="1">
      <c r="A50" s="18"/>
      <c r="B50" s="19" t="s">
        <v>31</v>
      </c>
      <c r="C50" s="20"/>
      <c r="D50" s="21"/>
      <c r="E50" s="22"/>
      <c r="F50" s="23"/>
      <c r="G50" s="22"/>
      <c r="H50" s="22"/>
      <c r="I50" s="22"/>
      <c r="J50" s="24"/>
    </row>
    <row r="51" spans="1:10">
      <c r="A51" s="18"/>
      <c r="B51" s="19" t="s">
        <v>32</v>
      </c>
      <c r="C51" s="20"/>
      <c r="D51" s="21"/>
      <c r="E51" s="22"/>
      <c r="F51" s="23"/>
      <c r="G51" s="22"/>
      <c r="H51" s="22"/>
      <c r="I51" s="22"/>
      <c r="J51" s="24"/>
    </row>
    <row r="52" spans="1:10" ht="30">
      <c r="A52" s="18"/>
      <c r="B52" s="19" t="s">
        <v>35</v>
      </c>
      <c r="C52" s="20" t="s">
        <v>44</v>
      </c>
      <c r="D52" s="5" t="s">
        <v>45</v>
      </c>
      <c r="E52" s="6">
        <v>80</v>
      </c>
      <c r="F52" s="7">
        <v>2.6</v>
      </c>
      <c r="G52" s="6">
        <v>69</v>
      </c>
      <c r="H52" s="6">
        <v>3</v>
      </c>
      <c r="I52" s="50">
        <v>0</v>
      </c>
      <c r="J52" s="51">
        <v>14</v>
      </c>
    </row>
    <row r="53" spans="1:10" s="1" customFormat="1" ht="15.75" thickBot="1">
      <c r="A53" s="18"/>
      <c r="B53" s="78"/>
      <c r="C53" s="79"/>
      <c r="D53" s="31"/>
      <c r="E53" s="32"/>
      <c r="F53" s="33"/>
      <c r="G53" s="32"/>
      <c r="H53" s="32"/>
      <c r="I53" s="50"/>
      <c r="J53" s="51"/>
    </row>
    <row r="54" spans="1:10" ht="30">
      <c r="A54" s="18"/>
      <c r="B54" s="35"/>
      <c r="C54" s="13">
        <v>350</v>
      </c>
      <c r="D54" s="47" t="s">
        <v>46</v>
      </c>
      <c r="E54" s="48">
        <v>200</v>
      </c>
      <c r="F54" s="49">
        <v>2.8</v>
      </c>
      <c r="G54" s="50">
        <v>72</v>
      </c>
      <c r="H54" s="50"/>
      <c r="I54" s="50"/>
      <c r="J54" s="51">
        <v>18</v>
      </c>
    </row>
    <row r="55" spans="1:10" ht="15.75" thickBot="1">
      <c r="A55" s="25"/>
      <c r="B55" s="53" t="s">
        <v>25</v>
      </c>
      <c r="C55" s="53"/>
      <c r="D55" s="54"/>
      <c r="E55" s="55">
        <f>E46+E47+E48+E49+E51+E52+E54</f>
        <v>910</v>
      </c>
      <c r="F55" s="55">
        <f>F46+F47+F48+F49+F51+F52+F53+F54</f>
        <v>62.879999999999995</v>
      </c>
      <c r="G55" s="55">
        <f>G46+G47+G48+G49+G51+G52+G54</f>
        <v>837</v>
      </c>
      <c r="H55" s="55">
        <f>H46+H47+H48+H49+H51+H52+H54</f>
        <v>28</v>
      </c>
      <c r="I55" s="55">
        <f>I46+I47+I48+I49+I51+I52+I54</f>
        <v>34</v>
      </c>
      <c r="J55" s="55">
        <f>J46+J47+J48+J49+J51+J52+J54</f>
        <v>107</v>
      </c>
    </row>
    <row r="56" spans="1:10" ht="30">
      <c r="A56" s="11" t="s">
        <v>33</v>
      </c>
      <c r="B56" s="56" t="s">
        <v>34</v>
      </c>
      <c r="C56" s="35">
        <v>378</v>
      </c>
      <c r="D56" s="52" t="s">
        <v>40</v>
      </c>
      <c r="E56" s="50">
        <v>200</v>
      </c>
      <c r="F56" s="49">
        <v>3.05</v>
      </c>
      <c r="G56" s="50">
        <v>118</v>
      </c>
      <c r="H56" s="50">
        <v>1</v>
      </c>
      <c r="I56" s="50">
        <v>1</v>
      </c>
      <c r="J56" s="51">
        <v>14</v>
      </c>
    </row>
    <row r="57" spans="1:10">
      <c r="A57" s="18"/>
      <c r="B57" s="20" t="s">
        <v>31</v>
      </c>
      <c r="C57" s="20"/>
      <c r="D57" s="5" t="s">
        <v>38</v>
      </c>
      <c r="E57" s="6">
        <v>40</v>
      </c>
      <c r="F57" s="7">
        <v>2.79</v>
      </c>
      <c r="G57" s="6">
        <v>164</v>
      </c>
      <c r="H57" s="6">
        <v>4</v>
      </c>
      <c r="I57" s="6">
        <v>2</v>
      </c>
      <c r="J57" s="8">
        <v>14</v>
      </c>
    </row>
    <row r="58" spans="1:10" ht="0.75" customHeight="1">
      <c r="A58" s="18"/>
      <c r="B58" s="35"/>
      <c r="C58" s="35"/>
      <c r="D58" s="52"/>
      <c r="E58" s="50"/>
      <c r="F58" s="49"/>
      <c r="G58" s="50"/>
      <c r="H58" s="50"/>
      <c r="I58" s="50"/>
      <c r="J58" s="51"/>
    </row>
    <row r="59" spans="1:10" ht="15.75" thickBot="1">
      <c r="A59" s="19"/>
      <c r="B59" s="20" t="s">
        <v>25</v>
      </c>
      <c r="C59" s="20"/>
      <c r="D59" s="5"/>
      <c r="E59" s="6">
        <f>E56+E57</f>
        <v>240</v>
      </c>
      <c r="F59" s="7">
        <f>F56+F57</f>
        <v>5.84</v>
      </c>
      <c r="G59" s="7">
        <f>G56+G57</f>
        <v>282</v>
      </c>
      <c r="H59" s="7">
        <f>H57</f>
        <v>4</v>
      </c>
      <c r="I59" s="7">
        <f>I57</f>
        <v>2</v>
      </c>
      <c r="J59" s="7">
        <f>J56+J57</f>
        <v>28</v>
      </c>
    </row>
    <row r="60" spans="1:10" ht="15.75" thickBot="1">
      <c r="A60" s="60"/>
      <c r="B60" s="61" t="s">
        <v>47</v>
      </c>
      <c r="C60" s="61"/>
      <c r="D60" s="62"/>
      <c r="E60" s="76">
        <f t="shared" ref="E60:J60" si="1">E45+E55+E59</f>
        <v>1735</v>
      </c>
      <c r="F60" s="77">
        <f t="shared" si="1"/>
        <v>115.39</v>
      </c>
      <c r="G60" s="77">
        <f t="shared" si="1"/>
        <v>1703</v>
      </c>
      <c r="H60" s="77">
        <f t="shared" si="1"/>
        <v>51</v>
      </c>
      <c r="I60" s="77">
        <f t="shared" si="1"/>
        <v>59</v>
      </c>
      <c r="J60" s="77">
        <f t="shared" si="1"/>
        <v>197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2024-12-24T08:24:44Z</cp:lastPrinted>
  <dcterms:created xsi:type="dcterms:W3CDTF">2023-05-22T11:32:58Z</dcterms:created>
  <dcterms:modified xsi:type="dcterms:W3CDTF">2025-01-24T11:57:20Z</dcterms:modified>
</cp:coreProperties>
</file>