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J53" i="1"/>
  <c r="I53"/>
  <c r="H53"/>
  <c r="G53"/>
  <c r="F53"/>
  <c r="J44"/>
  <c r="H44"/>
  <c r="I44"/>
  <c r="G25"/>
  <c r="E16"/>
  <c r="J16"/>
  <c r="I16"/>
  <c r="H16"/>
  <c r="J58"/>
  <c r="I58"/>
  <c r="H58"/>
  <c r="G58"/>
  <c r="J57"/>
  <c r="H57"/>
  <c r="G57"/>
  <c r="E57"/>
  <c r="E53"/>
  <c r="G44"/>
  <c r="E44"/>
  <c r="E58" s="1"/>
  <c r="J30"/>
  <c r="I30"/>
  <c r="H30"/>
  <c r="F30"/>
  <c r="E30"/>
  <c r="J29"/>
  <c r="H29"/>
  <c r="G29"/>
  <c r="E29"/>
  <c r="J25"/>
  <c r="I25"/>
  <c r="H25"/>
  <c r="E25"/>
  <c r="G16"/>
  <c r="G30" s="1"/>
  <c r="F16"/>
  <c r="F25"/>
  <c r="F44"/>
  <c r="F58" s="1"/>
  <c r="F57"/>
  <c r="F29"/>
</calcChain>
</file>

<file path=xl/sharedStrings.xml><?xml version="1.0" encoding="utf-8"?>
<sst xmlns="http://schemas.openxmlformats.org/spreadsheetml/2006/main" count="110" uniqueCount="52">
  <si>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</si>
  <si>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</si>
  <si>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</si>
  <si>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</si>
  <si>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</si>
  <si>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</si>
  <si>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</si>
  <si>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</si>
  <si>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</si>
  <si>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</si>
  <si>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</si>
  <si>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</si>
  <si>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</si>
  <si>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</si>
  <si>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</si>
  <si>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</si>
  <si>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</si>
  <si>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</si>
  <si>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</si>
  <si>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</si>
  <si>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</si>
  <si>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</si>
  <si>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</si>
  <si>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</si>
  <si>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</si>
  <si>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</si>
  <si>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</si>
  <si>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</si>
  <si>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</si>
  <si>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</si>
  <si>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</si>
  <si>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</si>
  <si>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</si>
  <si>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</si>
  <si>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</si>
  <si>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</si>
  <si>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сыр</t>
  </si>
  <si>
    <t>чай с сахаром</t>
  </si>
  <si>
    <t>повидло</t>
  </si>
  <si>
    <t>печенье</t>
  </si>
  <si>
    <t>хлеб пшеничный</t>
  </si>
  <si>
    <t>салат из помидоров и огурцов</t>
  </si>
  <si>
    <t>пр</t>
  </si>
  <si>
    <t>хлеб ржано-пшеничый</t>
  </si>
  <si>
    <t>кофейный напиток на молоке</t>
  </si>
  <si>
    <t>компот яблочный</t>
  </si>
  <si>
    <t>каша гречневая молочная</t>
  </si>
  <si>
    <t>яблоко</t>
  </si>
  <si>
    <t>капуста тушеная</t>
  </si>
  <si>
    <t>суп-лапша домашняя с птицей отварной</t>
  </si>
  <si>
    <t>итого завтрак-обед-полдник</t>
  </si>
  <si>
    <t>птица запеченая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</si>
</sst>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3" borderId="6" xfId="1" applyNumberFormat="1" applyFont="1" applyFill="1" applyBorder="1" applyAlignment="1" applyProtection="1">
      <alignment wrapText="1"/>
      <protection locked="0"/>
    </xf>
    <xf numFmtId="0" fontId="0" fillId="3" borderId="6" xfId="1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3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wrapText="1" indent="1"/>
      <protection locked="0"/>
    </xf>
    <xf numFmtId="1" fontId="0" fillId="3" borderId="1" xfId="0" applyNumberFormat="1" applyFill="1" applyBorder="1" applyAlignment="1" applyProtection="1">
      <alignment horizontal="left" indent="1"/>
      <protection locked="0"/>
    </xf>
    <xf numFmtId="2" fontId="0" fillId="3" borderId="1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6" borderId="1" xfId="0" applyNumberFormat="1" applyFill="1" applyBorder="1" applyAlignment="1">
      <alignment horizontal="left" indent="1"/>
    </xf>
    <xf numFmtId="2" fontId="0" fillId="6" borderId="1" xfId="0" applyNumberFormat="1" applyFill="1" applyBorder="1" applyAlignment="1">
      <alignment horizontal="left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173</c:v>
                </c:pt>
                <c:pt idx="1">
                  <c:v>0</c:v>
                </c:pt>
                <c:pt idx="2">
                  <c:v>200</c:v>
                </c:pt>
                <c:pt idx="3">
                  <c:v>22.32</c:v>
                </c:pt>
                <c:pt idx="4">
                  <c:v>358</c:v>
                </c:pt>
                <c:pt idx="5">
                  <c:v>7</c:v>
                </c:pt>
                <c:pt idx="6">
                  <c:v>13</c:v>
                </c:pt>
                <c:pt idx="7">
                  <c:v>54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418</c:v>
                </c:pt>
                <c:pt idx="1">
                  <c:v>0</c:v>
                </c:pt>
                <c:pt idx="2">
                  <c:v>200</c:v>
                </c:pt>
                <c:pt idx="3">
                  <c:v>8.1999999999999993</c:v>
                </c:pt>
                <c:pt idx="4">
                  <c:v>94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7" formatCode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Лист1!$C$10:$J$10</c:f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11.11.2024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  <c:pt idx="0">
                  <c:v>338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10.34</c:v>
                </c:pt>
                <c:pt idx="4" formatCode="0">
                  <c:v>88</c:v>
                </c:pt>
                <c:pt idx="7" formatCode="0">
                  <c:v>18</c:v>
                </c:pt>
              </c:numCache>
            </c:numRef>
          </c:val>
        </c:ser>
        <c:axId val="62367616"/>
        <c:axId val="62369152"/>
      </c:barChart>
      <c:catAx>
        <c:axId val="62367616"/>
        <c:scaling>
          <c:orientation val="minMax"/>
        </c:scaling>
        <c:axPos val="b"/>
        <c:tickLblPos val="nextTo"/>
        <c:crossAx val="62369152"/>
        <c:crosses val="autoZero"/>
        <c:auto val="1"/>
        <c:lblAlgn val="ctr"/>
        <c:lblOffset val="100"/>
      </c:catAx>
      <c:valAx>
        <c:axId val="62369152"/>
        <c:scaling>
          <c:orientation val="minMax"/>
        </c:scaling>
        <c:axPos val="l"/>
        <c:majorGridlines/>
        <c:numFmt formatCode="General" sourceLinked="1"/>
        <c:tickLblPos val="nextTo"/>
        <c:crossAx val="62367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34" workbookViewId="0">
      <selection activeCell="J58" sqref="J58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87" t="s">
        <v>1</v>
      </c>
      <c r="C1" s="88"/>
      <c r="D1" s="89"/>
      <c r="E1" s="1" t="s">
        <v>2</v>
      </c>
      <c r="F1" s="8" t="s">
        <v>3</v>
      </c>
      <c r="G1" s="1"/>
      <c r="H1" s="1"/>
      <c r="I1" s="1" t="s">
        <v>4</v>
      </c>
      <c r="J1" s="9">
        <v>45607</v>
      </c>
    </row>
    <row r="2" spans="1:10">
      <c r="A2" s="1"/>
      <c r="B2" s="64"/>
      <c r="C2" s="64"/>
      <c r="D2" s="65"/>
      <c r="E2" s="1"/>
      <c r="F2" s="66"/>
      <c r="G2" s="1" t="s">
        <v>5</v>
      </c>
      <c r="H2" s="1"/>
      <c r="I2" s="1"/>
      <c r="J2" s="67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10" t="s">
        <v>17</v>
      </c>
      <c r="B5" s="11" t="s">
        <v>18</v>
      </c>
      <c r="C5" s="72">
        <v>173</v>
      </c>
      <c r="D5" s="73" t="s">
        <v>46</v>
      </c>
      <c r="E5" s="74">
        <v>200</v>
      </c>
      <c r="F5" s="74">
        <v>22.32</v>
      </c>
      <c r="G5" s="75">
        <v>358</v>
      </c>
      <c r="H5" s="75">
        <v>7</v>
      </c>
      <c r="I5" s="75">
        <v>13</v>
      </c>
      <c r="J5" s="76">
        <v>54</v>
      </c>
    </row>
    <row r="6" spans="1:10" ht="45.75" customHeight="1">
      <c r="A6" s="15"/>
      <c r="B6" s="38"/>
      <c r="C6" s="77">
        <v>418</v>
      </c>
      <c r="D6" s="78" t="s">
        <v>44</v>
      </c>
      <c r="E6" s="79">
        <v>200</v>
      </c>
      <c r="F6" s="79">
        <v>8.1999999999999993</v>
      </c>
      <c r="G6" s="80">
        <v>94</v>
      </c>
      <c r="H6" s="80">
        <v>2</v>
      </c>
      <c r="I6" s="80">
        <v>3</v>
      </c>
      <c r="J6" s="81"/>
    </row>
    <row r="7" spans="1:10">
      <c r="A7" s="15"/>
      <c r="B7" s="16" t="s">
        <v>19</v>
      </c>
      <c r="C7" s="17" t="s">
        <v>42</v>
      </c>
      <c r="D7" s="5" t="s">
        <v>22</v>
      </c>
      <c r="E7" s="6">
        <v>40</v>
      </c>
      <c r="F7" s="7">
        <v>2.38</v>
      </c>
      <c r="G7" s="19">
        <v>63</v>
      </c>
      <c r="H7" s="19">
        <v>2</v>
      </c>
      <c r="I7" s="19"/>
      <c r="J7" s="21">
        <v>13</v>
      </c>
    </row>
    <row r="8" spans="1:10">
      <c r="A8" s="15"/>
      <c r="B8" s="16" t="s">
        <v>20</v>
      </c>
      <c r="C8" s="17" t="s">
        <v>21</v>
      </c>
      <c r="D8" s="69" t="s">
        <v>36</v>
      </c>
      <c r="E8" s="70">
        <v>25</v>
      </c>
      <c r="F8" s="71">
        <v>12.46</v>
      </c>
      <c r="G8" s="19">
        <v>63</v>
      </c>
      <c r="H8" s="19">
        <v>2</v>
      </c>
      <c r="I8" s="19">
        <v>0</v>
      </c>
      <c r="J8" s="21">
        <v>13</v>
      </c>
    </row>
    <row r="9" spans="1:10" ht="2.25" customHeight="1" thickBot="1">
      <c r="A9" s="15"/>
      <c r="B9" s="17"/>
      <c r="C9" s="17"/>
      <c r="D9" s="28"/>
      <c r="E9" s="29"/>
      <c r="F9" s="30"/>
      <c r="G9" s="29"/>
      <c r="H9" s="29"/>
      <c r="I9" s="29"/>
      <c r="J9" s="31"/>
    </row>
    <row r="10" spans="1:10" ht="15.75" hidden="1" customHeight="1" thickBot="1">
      <c r="A10" s="22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10" t="s">
        <v>23</v>
      </c>
      <c r="B11" s="11" t="s">
        <v>24</v>
      </c>
      <c r="C11" s="12">
        <v>338</v>
      </c>
      <c r="D11" s="28" t="s">
        <v>47</v>
      </c>
      <c r="E11" s="29">
        <v>200</v>
      </c>
      <c r="F11" s="30">
        <v>10.34</v>
      </c>
      <c r="G11" s="29">
        <v>88</v>
      </c>
      <c r="H11" s="29"/>
      <c r="I11" s="29"/>
      <c r="J11" s="31">
        <v>18</v>
      </c>
    </row>
    <row r="12" spans="1:10">
      <c r="A12" s="15"/>
      <c r="B12" s="17"/>
      <c r="C12" s="17"/>
      <c r="D12" s="18" t="s">
        <v>39</v>
      </c>
      <c r="E12" s="19">
        <v>40</v>
      </c>
      <c r="F12" s="68">
        <v>5.97</v>
      </c>
      <c r="G12" s="19">
        <v>164</v>
      </c>
      <c r="H12" s="19">
        <v>3</v>
      </c>
      <c r="I12" s="19">
        <v>4</v>
      </c>
      <c r="J12" s="21">
        <v>26</v>
      </c>
    </row>
    <row r="13" spans="1:10" ht="4.5" customHeight="1" thickBot="1">
      <c r="A13" s="15"/>
      <c r="B13" s="32"/>
      <c r="C13" s="32"/>
      <c r="D13" s="24"/>
      <c r="E13" s="25"/>
      <c r="F13" s="26"/>
      <c r="G13" s="25"/>
      <c r="H13" s="25"/>
      <c r="I13" s="25"/>
      <c r="J13" s="27"/>
    </row>
    <row r="14" spans="1:10" hidden="1">
      <c r="A14" s="15"/>
      <c r="B14" s="32"/>
      <c r="C14" s="32"/>
      <c r="D14" s="28"/>
      <c r="E14" s="29"/>
      <c r="F14" s="30"/>
      <c r="G14" s="29"/>
      <c r="H14" s="29"/>
      <c r="I14" s="29"/>
      <c r="J14" s="31"/>
    </row>
    <row r="15" spans="1:10" hidden="1">
      <c r="A15" s="15"/>
      <c r="B15" s="32"/>
      <c r="C15" s="32"/>
      <c r="D15" s="28"/>
      <c r="E15" s="29"/>
      <c r="F15" s="30"/>
      <c r="G15" s="29"/>
      <c r="H15" s="29"/>
      <c r="I15" s="29"/>
      <c r="J15" s="31"/>
    </row>
    <row r="16" spans="1:10" ht="15.75" thickBot="1">
      <c r="A16" s="33"/>
      <c r="B16" s="34" t="s">
        <v>25</v>
      </c>
      <c r="C16" s="34"/>
      <c r="D16" s="35"/>
      <c r="E16" s="36">
        <f>E5+E6+E7+E8+E11+E12</f>
        <v>705</v>
      </c>
      <c r="F16" s="37">
        <f>F5+F6+F7+F8+F11+F12</f>
        <v>61.67</v>
      </c>
      <c r="G16" s="37">
        <f>G5+G6+G7+G8+G11+G12</f>
        <v>830</v>
      </c>
      <c r="H16" s="37">
        <f>H5+H6+H7+H8+H12</f>
        <v>16</v>
      </c>
      <c r="I16" s="37">
        <f>I5+I6+I7+I8+I11+I12</f>
        <v>20</v>
      </c>
      <c r="J16" s="37">
        <f>J5+J6+J7+J8+J11+J12</f>
        <v>124</v>
      </c>
    </row>
    <row r="17" spans="1:10" ht="45">
      <c r="A17" s="15" t="s">
        <v>26</v>
      </c>
      <c r="B17" s="38" t="s">
        <v>27</v>
      </c>
      <c r="C17" s="39">
        <v>24</v>
      </c>
      <c r="D17" s="40" t="s">
        <v>41</v>
      </c>
      <c r="E17" s="41">
        <v>100</v>
      </c>
      <c r="F17" s="42">
        <v>8.6999999999999993</v>
      </c>
      <c r="G17" s="41">
        <v>43</v>
      </c>
      <c r="H17" s="41"/>
      <c r="I17" s="41">
        <v>3</v>
      </c>
      <c r="J17" s="43">
        <v>3</v>
      </c>
    </row>
    <row r="18" spans="1:10" ht="60">
      <c r="A18" s="15"/>
      <c r="B18" s="16" t="s">
        <v>28</v>
      </c>
      <c r="C18" s="17">
        <v>113</v>
      </c>
      <c r="D18" s="18" t="s">
        <v>49</v>
      </c>
      <c r="E18" s="19">
        <v>200</v>
      </c>
      <c r="F18" s="20">
        <v>6.02</v>
      </c>
      <c r="G18" s="19">
        <v>165</v>
      </c>
      <c r="H18" s="19">
        <v>7</v>
      </c>
      <c r="I18" s="19">
        <v>7</v>
      </c>
      <c r="J18" s="21">
        <v>19</v>
      </c>
    </row>
    <row r="19" spans="1:10" ht="45">
      <c r="A19" s="15"/>
      <c r="B19" s="16" t="s">
        <v>29</v>
      </c>
      <c r="C19" s="17">
        <v>293</v>
      </c>
      <c r="D19" s="18" t="s">
        <v>51</v>
      </c>
      <c r="E19" s="19">
        <v>100</v>
      </c>
      <c r="F19" s="20">
        <v>27.73</v>
      </c>
      <c r="G19" s="19">
        <v>192</v>
      </c>
      <c r="H19" s="19">
        <v>15</v>
      </c>
      <c r="I19" s="19">
        <v>15</v>
      </c>
      <c r="J19" s="21">
        <v>10.28</v>
      </c>
    </row>
    <row r="20" spans="1:10" ht="30">
      <c r="A20" s="15"/>
      <c r="B20" s="16" t="s">
        <v>30</v>
      </c>
      <c r="C20" s="17">
        <v>139</v>
      </c>
      <c r="D20" s="18" t="s">
        <v>48</v>
      </c>
      <c r="E20" s="19">
        <v>150</v>
      </c>
      <c r="F20" s="20">
        <v>6.97</v>
      </c>
      <c r="G20" s="19">
        <v>98</v>
      </c>
      <c r="H20" s="19">
        <v>3</v>
      </c>
      <c r="I20" s="19">
        <v>5</v>
      </c>
      <c r="J20" s="21">
        <v>11</v>
      </c>
    </row>
    <row r="21" spans="1:10">
      <c r="A21" s="15"/>
      <c r="B21" s="16" t="s">
        <v>31</v>
      </c>
      <c r="C21" s="17"/>
      <c r="D21" s="18"/>
      <c r="E21" s="19"/>
      <c r="F21" s="20"/>
      <c r="G21" s="19"/>
      <c r="H21" s="19"/>
      <c r="I21" s="19"/>
      <c r="J21" s="21"/>
    </row>
    <row r="22" spans="1:10" ht="30">
      <c r="A22" s="15"/>
      <c r="B22" s="16" t="s">
        <v>32</v>
      </c>
      <c r="C22" s="17" t="s">
        <v>42</v>
      </c>
      <c r="D22" s="69" t="s">
        <v>40</v>
      </c>
      <c r="E22" s="70">
        <v>40</v>
      </c>
      <c r="F22" s="71">
        <v>2</v>
      </c>
      <c r="G22" s="19">
        <v>63</v>
      </c>
      <c r="H22" s="19">
        <v>2</v>
      </c>
      <c r="I22" s="19"/>
      <c r="J22" s="21">
        <v>13</v>
      </c>
    </row>
    <row r="23" spans="1:10" ht="30">
      <c r="A23" s="15"/>
      <c r="B23" s="32"/>
      <c r="C23" s="17" t="s">
        <v>21</v>
      </c>
      <c r="D23" s="69" t="s">
        <v>43</v>
      </c>
      <c r="E23" s="70">
        <v>40</v>
      </c>
      <c r="F23" s="71">
        <v>1.32</v>
      </c>
      <c r="G23" s="19">
        <v>69</v>
      </c>
      <c r="H23" s="19">
        <v>3</v>
      </c>
      <c r="I23" s="19"/>
      <c r="J23" s="21">
        <v>14</v>
      </c>
    </row>
    <row r="24" spans="1:10" ht="30">
      <c r="A24" s="15"/>
      <c r="B24" s="32"/>
      <c r="C24" s="32">
        <v>342</v>
      </c>
      <c r="D24" s="49" t="s">
        <v>45</v>
      </c>
      <c r="E24" s="47">
        <v>200</v>
      </c>
      <c r="F24" s="46">
        <v>2.13</v>
      </c>
      <c r="G24" s="47">
        <v>109</v>
      </c>
      <c r="H24" s="47"/>
      <c r="I24" s="47"/>
      <c r="J24" s="48">
        <v>29</v>
      </c>
    </row>
    <row r="25" spans="1:10" ht="15.75" thickBot="1">
      <c r="A25" s="22"/>
      <c r="B25" s="50" t="s">
        <v>25</v>
      </c>
      <c r="C25" s="50"/>
      <c r="D25" s="51"/>
      <c r="E25" s="52">
        <f>E17+E18+E19+E20+E22+E23+E24</f>
        <v>830</v>
      </c>
      <c r="F25" s="52">
        <f>F17+F18+F19+F20+F22+F23+F24</f>
        <v>54.870000000000005</v>
      </c>
      <c r="G25" s="52">
        <f>G17+G18+G19+G20+G22+G23+G24</f>
        <v>739</v>
      </c>
      <c r="H25" s="52">
        <f>H18+H19+H20+H22+H23</f>
        <v>30</v>
      </c>
      <c r="I25" s="52">
        <f>I17+I18+I19+I20</f>
        <v>30</v>
      </c>
      <c r="J25" s="52">
        <f>J17+J18+J19+J20+J22+J23+J24</f>
        <v>99.28</v>
      </c>
    </row>
    <row r="26" spans="1:10" ht="30">
      <c r="A26" s="10" t="s">
        <v>33</v>
      </c>
      <c r="B26" s="53" t="s">
        <v>34</v>
      </c>
      <c r="C26" s="12">
        <v>376</v>
      </c>
      <c r="D26" s="44" t="s">
        <v>37</v>
      </c>
      <c r="E26" s="45">
        <v>200</v>
      </c>
      <c r="F26" s="46">
        <v>1.3</v>
      </c>
      <c r="G26" s="47">
        <v>61</v>
      </c>
      <c r="H26" s="47"/>
      <c r="I26" s="47"/>
      <c r="J26" s="48">
        <v>15</v>
      </c>
    </row>
    <row r="27" spans="1:10">
      <c r="A27" s="15"/>
      <c r="B27" s="17" t="s">
        <v>31</v>
      </c>
      <c r="C27" s="17" t="s">
        <v>42</v>
      </c>
      <c r="D27" s="5" t="s">
        <v>22</v>
      </c>
      <c r="E27" s="6">
        <v>40</v>
      </c>
      <c r="F27" s="7">
        <v>2.38</v>
      </c>
      <c r="G27" s="19">
        <v>63</v>
      </c>
      <c r="H27" s="19">
        <v>2</v>
      </c>
      <c r="I27" s="19"/>
      <c r="J27" s="21">
        <v>13</v>
      </c>
    </row>
    <row r="28" spans="1:10">
      <c r="A28" s="15"/>
      <c r="B28" s="32"/>
      <c r="C28" s="32"/>
      <c r="D28" s="49" t="s">
        <v>38</v>
      </c>
      <c r="E28" s="47">
        <v>20</v>
      </c>
      <c r="F28" s="46">
        <v>2.48</v>
      </c>
      <c r="G28" s="47">
        <v>31</v>
      </c>
      <c r="H28" s="47">
        <v>1</v>
      </c>
      <c r="I28" s="47"/>
      <c r="J28" s="48">
        <v>11</v>
      </c>
    </row>
    <row r="29" spans="1:10" ht="15.75" thickBot="1">
      <c r="A29" s="22"/>
      <c r="B29" s="23" t="s">
        <v>25</v>
      </c>
      <c r="C29" s="23"/>
      <c r="D29" s="54"/>
      <c r="E29" s="55">
        <f>E26+E27+E28</f>
        <v>260</v>
      </c>
      <c r="F29" s="56">
        <f>F26+F27+F28</f>
        <v>6.16</v>
      </c>
      <c r="G29" s="56">
        <f>G26+G27+G28</f>
        <v>155</v>
      </c>
      <c r="H29" s="56">
        <f>H27+H28</f>
        <v>3</v>
      </c>
      <c r="I29" s="56"/>
      <c r="J29" s="56">
        <f>J26+J27+J28</f>
        <v>39</v>
      </c>
    </row>
    <row r="30" spans="1:10" ht="15.75" thickBot="1">
      <c r="A30" s="57"/>
      <c r="B30" s="58" t="s">
        <v>50</v>
      </c>
      <c r="C30" s="58"/>
      <c r="D30" s="59"/>
      <c r="E30" s="60">
        <f>E16+E25+E29</f>
        <v>1795</v>
      </c>
      <c r="F30" s="61">
        <f>F16+F25+F29</f>
        <v>122.7</v>
      </c>
      <c r="G30" s="61">
        <f>G16+G25+G29</f>
        <v>1724</v>
      </c>
      <c r="H30" s="61">
        <f>H16+H25+H29</f>
        <v>49</v>
      </c>
      <c r="I30" s="61">
        <f>I16+I25</f>
        <v>50</v>
      </c>
      <c r="J30" s="62">
        <f>J16+J25+J29</f>
        <v>262.27999999999997</v>
      </c>
    </row>
    <row r="31" spans="1:10" ht="15.75" thickBot="1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10" t="s">
        <v>17</v>
      </c>
      <c r="B33" s="11" t="s">
        <v>18</v>
      </c>
      <c r="C33" s="72">
        <v>173</v>
      </c>
      <c r="D33" s="73" t="s">
        <v>46</v>
      </c>
      <c r="E33" s="74">
        <v>230</v>
      </c>
      <c r="F33" s="74">
        <v>22.32</v>
      </c>
      <c r="G33" s="13">
        <v>412</v>
      </c>
      <c r="H33" s="13">
        <v>8</v>
      </c>
      <c r="I33" s="13">
        <v>14</v>
      </c>
      <c r="J33" s="14">
        <v>62</v>
      </c>
    </row>
    <row r="34" spans="1:10" ht="45">
      <c r="A34" s="15"/>
      <c r="B34" s="38"/>
      <c r="C34" s="77">
        <v>418</v>
      </c>
      <c r="D34" s="78" t="s">
        <v>44</v>
      </c>
      <c r="E34" s="79">
        <v>200</v>
      </c>
      <c r="F34" s="79">
        <v>8.1999999999999993</v>
      </c>
      <c r="G34" s="80">
        <v>94</v>
      </c>
      <c r="H34" s="80">
        <v>2</v>
      </c>
      <c r="I34" s="80">
        <v>3</v>
      </c>
      <c r="J34" s="81"/>
    </row>
    <row r="35" spans="1:10">
      <c r="A35" s="15"/>
      <c r="B35" s="16" t="s">
        <v>19</v>
      </c>
      <c r="C35" s="17" t="s">
        <v>42</v>
      </c>
      <c r="D35" s="5" t="s">
        <v>22</v>
      </c>
      <c r="E35" s="6">
        <v>40</v>
      </c>
      <c r="F35" s="7">
        <v>2.38</v>
      </c>
      <c r="G35" s="19">
        <v>63</v>
      </c>
      <c r="H35" s="19">
        <v>2</v>
      </c>
      <c r="I35" s="19"/>
      <c r="J35" s="21">
        <v>13</v>
      </c>
    </row>
    <row r="36" spans="1:10" ht="15.75" thickBot="1">
      <c r="A36" s="15"/>
      <c r="B36" s="16" t="s">
        <v>20</v>
      </c>
      <c r="C36" s="17" t="s">
        <v>21</v>
      </c>
      <c r="D36" s="69" t="s">
        <v>36</v>
      </c>
      <c r="E36" s="70">
        <v>25</v>
      </c>
      <c r="F36" s="71">
        <v>12.46</v>
      </c>
      <c r="G36" s="19">
        <v>63</v>
      </c>
      <c r="H36" s="19">
        <v>2</v>
      </c>
      <c r="I36" s="19">
        <v>0</v>
      </c>
      <c r="J36" s="21">
        <v>13</v>
      </c>
    </row>
    <row r="37" spans="1:10" ht="15.75" hidden="1" thickBot="1">
      <c r="A37" s="15"/>
      <c r="B37" s="17"/>
      <c r="C37" s="17"/>
      <c r="D37" s="28"/>
      <c r="E37" s="29"/>
      <c r="F37" s="30"/>
      <c r="G37" s="29"/>
      <c r="H37" s="29"/>
      <c r="I37" s="29"/>
      <c r="J37" s="31"/>
    </row>
    <row r="38" spans="1:10" ht="15.75" hidden="1" thickBot="1">
      <c r="A38" s="22"/>
      <c r="B38" s="23"/>
      <c r="C38" s="23"/>
      <c r="D38" s="24"/>
      <c r="E38" s="25"/>
      <c r="F38" s="26"/>
      <c r="G38" s="25"/>
      <c r="H38" s="25"/>
      <c r="I38" s="25"/>
      <c r="J38" s="27"/>
    </row>
    <row r="39" spans="1:10">
      <c r="A39" s="10" t="s">
        <v>23</v>
      </c>
      <c r="B39" s="11" t="s">
        <v>24</v>
      </c>
      <c r="C39" s="12">
        <v>338</v>
      </c>
      <c r="D39" s="28" t="s">
        <v>47</v>
      </c>
      <c r="E39" s="29">
        <v>200</v>
      </c>
      <c r="F39" s="30">
        <v>10.34</v>
      </c>
      <c r="G39" s="29">
        <v>88</v>
      </c>
      <c r="H39" s="29"/>
      <c r="I39" s="29"/>
      <c r="J39" s="31">
        <v>18</v>
      </c>
    </row>
    <row r="40" spans="1:10">
      <c r="A40" s="15"/>
      <c r="B40" s="17"/>
      <c r="C40" s="17"/>
      <c r="D40" s="18" t="s">
        <v>39</v>
      </c>
      <c r="E40" s="19">
        <v>40</v>
      </c>
      <c r="F40" s="68">
        <v>5.97</v>
      </c>
      <c r="G40" s="19">
        <v>164</v>
      </c>
      <c r="H40" s="19">
        <v>3</v>
      </c>
      <c r="I40" s="19">
        <v>4</v>
      </c>
      <c r="J40" s="21">
        <v>26</v>
      </c>
    </row>
    <row r="41" spans="1:10" ht="15.75" hidden="1" thickBot="1">
      <c r="A41" s="15"/>
      <c r="B41" s="32"/>
      <c r="C41" s="32"/>
      <c r="D41" s="24"/>
      <c r="E41" s="25"/>
      <c r="F41" s="26"/>
      <c r="G41" s="25"/>
      <c r="H41" s="25"/>
      <c r="I41" s="25"/>
      <c r="J41" s="27"/>
    </row>
    <row r="42" spans="1:10" hidden="1">
      <c r="A42" s="15"/>
      <c r="B42" s="32"/>
      <c r="C42" s="32"/>
      <c r="D42" s="28"/>
      <c r="E42" s="29"/>
      <c r="F42" s="30"/>
      <c r="G42" s="29"/>
      <c r="H42" s="29"/>
      <c r="I42" s="29"/>
      <c r="J42" s="31"/>
    </row>
    <row r="43" spans="1:10" hidden="1">
      <c r="A43" s="15"/>
      <c r="B43" s="32"/>
      <c r="C43" s="32"/>
      <c r="D43" s="28"/>
      <c r="E43" s="29"/>
      <c r="F43" s="30"/>
      <c r="G43" s="29"/>
      <c r="H43" s="29"/>
      <c r="I43" s="29"/>
      <c r="J43" s="31"/>
    </row>
    <row r="44" spans="1:10" ht="15.75" thickBot="1">
      <c r="A44" s="33"/>
      <c r="B44" s="34" t="s">
        <v>25</v>
      </c>
      <c r="C44" s="34"/>
      <c r="D44" s="35"/>
      <c r="E44" s="36">
        <f>E33+E34+E35+E36+E39+E40</f>
        <v>735</v>
      </c>
      <c r="F44" s="37">
        <f>F33+F34+F35+F36+F37+F38+F39+F40</f>
        <v>61.67</v>
      </c>
      <c r="G44" s="37">
        <f>G33+G34+G35+G36+G39</f>
        <v>720</v>
      </c>
      <c r="H44" s="37">
        <f>H33+H34+H35+H36+H40</f>
        <v>17</v>
      </c>
      <c r="I44" s="37">
        <f>I33+I34+I36+I40</f>
        <v>21</v>
      </c>
      <c r="J44" s="37">
        <f>J33+J34+J35+J36+J39+J40</f>
        <v>132</v>
      </c>
    </row>
    <row r="45" spans="1:10" ht="45">
      <c r="A45" s="15" t="s">
        <v>26</v>
      </c>
      <c r="B45" s="38" t="s">
        <v>27</v>
      </c>
      <c r="C45" s="39">
        <v>24</v>
      </c>
      <c r="D45" s="40" t="s">
        <v>41</v>
      </c>
      <c r="E45" s="41">
        <v>100</v>
      </c>
      <c r="F45" s="42">
        <v>8.6999999999999993</v>
      </c>
      <c r="G45" s="41">
        <v>43</v>
      </c>
      <c r="H45" s="41"/>
      <c r="I45" s="41">
        <v>3</v>
      </c>
      <c r="J45" s="43">
        <v>3</v>
      </c>
    </row>
    <row r="46" spans="1:10" ht="60">
      <c r="A46" s="15"/>
      <c r="B46" s="16" t="s">
        <v>28</v>
      </c>
      <c r="C46" s="17">
        <v>113</v>
      </c>
      <c r="D46" s="18" t="s">
        <v>49</v>
      </c>
      <c r="E46" s="19">
        <v>200</v>
      </c>
      <c r="F46" s="20">
        <v>7.67</v>
      </c>
      <c r="G46" s="19">
        <v>208</v>
      </c>
      <c r="H46" s="19">
        <v>9</v>
      </c>
      <c r="I46" s="19">
        <v>9</v>
      </c>
      <c r="J46" s="21">
        <v>24</v>
      </c>
    </row>
    <row r="47" spans="1:10" ht="45">
      <c r="A47" s="15"/>
      <c r="B47" s="16" t="s">
        <v>29</v>
      </c>
      <c r="C47" s="17">
        <v>293</v>
      </c>
      <c r="D47" s="18" t="s">
        <v>51</v>
      </c>
      <c r="E47" s="19">
        <v>100</v>
      </c>
      <c r="F47" s="20">
        <v>27.73</v>
      </c>
      <c r="G47" s="19">
        <v>192</v>
      </c>
      <c r="H47" s="19">
        <v>15</v>
      </c>
      <c r="I47" s="19">
        <v>15</v>
      </c>
      <c r="J47" s="21">
        <v>10.28</v>
      </c>
    </row>
    <row r="48" spans="1:10" ht="30">
      <c r="A48" s="15"/>
      <c r="B48" s="16" t="s">
        <v>30</v>
      </c>
      <c r="C48" s="17">
        <v>139</v>
      </c>
      <c r="D48" s="18" t="s">
        <v>48</v>
      </c>
      <c r="E48" s="19">
        <v>180</v>
      </c>
      <c r="F48" s="20">
        <v>8.2799999999999994</v>
      </c>
      <c r="G48" s="19">
        <v>117</v>
      </c>
      <c r="H48" s="19">
        <v>3</v>
      </c>
      <c r="I48" s="19">
        <v>6</v>
      </c>
      <c r="J48" s="21">
        <v>13</v>
      </c>
    </row>
    <row r="49" spans="1:10" ht="3" customHeight="1">
      <c r="A49" s="15"/>
      <c r="B49" s="16" t="s">
        <v>31</v>
      </c>
      <c r="C49" s="17"/>
      <c r="D49" s="18"/>
      <c r="E49" s="19"/>
      <c r="F49" s="20"/>
      <c r="G49" s="19"/>
      <c r="H49" s="19"/>
      <c r="I49" s="19"/>
      <c r="J49" s="21"/>
    </row>
    <row r="50" spans="1:10" ht="29.25" customHeight="1">
      <c r="A50" s="15"/>
      <c r="B50" s="16" t="s">
        <v>32</v>
      </c>
      <c r="C50" s="17" t="s">
        <v>42</v>
      </c>
      <c r="D50" s="69" t="s">
        <v>40</v>
      </c>
      <c r="E50" s="70">
        <v>40</v>
      </c>
      <c r="F50" s="71">
        <v>2</v>
      </c>
      <c r="G50" s="19">
        <v>63</v>
      </c>
      <c r="H50" s="19">
        <v>2</v>
      </c>
      <c r="I50" s="19"/>
      <c r="J50" s="21">
        <v>13</v>
      </c>
    </row>
    <row r="51" spans="1:10" ht="30">
      <c r="A51" s="15"/>
      <c r="B51" s="16" t="s">
        <v>35</v>
      </c>
      <c r="C51" s="17" t="s">
        <v>21</v>
      </c>
      <c r="D51" s="69" t="s">
        <v>43</v>
      </c>
      <c r="E51" s="70">
        <v>40</v>
      </c>
      <c r="F51" s="71">
        <v>1.32</v>
      </c>
      <c r="G51" s="19">
        <v>69</v>
      </c>
      <c r="H51" s="19">
        <v>3</v>
      </c>
      <c r="I51" s="19"/>
      <c r="J51" s="21">
        <v>14</v>
      </c>
    </row>
    <row r="52" spans="1:10" ht="30">
      <c r="A52" s="15"/>
      <c r="B52" s="32"/>
      <c r="C52" s="32">
        <v>342</v>
      </c>
      <c r="D52" s="49" t="s">
        <v>45</v>
      </c>
      <c r="E52" s="47">
        <v>200</v>
      </c>
      <c r="F52" s="46">
        <v>2.13</v>
      </c>
      <c r="G52" s="47">
        <v>109</v>
      </c>
      <c r="H52" s="47"/>
      <c r="I52" s="47"/>
      <c r="J52" s="48">
        <v>29</v>
      </c>
    </row>
    <row r="53" spans="1:10" ht="15.75" thickBot="1">
      <c r="A53" s="22"/>
      <c r="B53" s="50" t="s">
        <v>25</v>
      </c>
      <c r="C53" s="50"/>
      <c r="D53" s="51"/>
      <c r="E53" s="52">
        <f>E45+E46+E47+E48+E50+E51+E52</f>
        <v>860</v>
      </c>
      <c r="F53" s="52">
        <f>F45+F46+F47+F48+F50+F51+F52</f>
        <v>57.83</v>
      </c>
      <c r="G53" s="52">
        <f>G45+G46+G47+G48+G50+G51+G52</f>
        <v>801</v>
      </c>
      <c r="H53" s="52">
        <f>H46+H47+H48+H50+H51</f>
        <v>32</v>
      </c>
      <c r="I53" s="52">
        <f>I45+I46+I47+I48</f>
        <v>33</v>
      </c>
      <c r="J53" s="52">
        <f>J45+J46+J47+J48+J50+J51+J52</f>
        <v>106.28</v>
      </c>
    </row>
    <row r="54" spans="1:10" ht="30">
      <c r="A54" s="10" t="s">
        <v>33</v>
      </c>
      <c r="B54" s="53" t="s">
        <v>34</v>
      </c>
      <c r="C54" s="12">
        <v>376</v>
      </c>
      <c r="D54" s="44" t="s">
        <v>37</v>
      </c>
      <c r="E54" s="45">
        <v>200</v>
      </c>
      <c r="F54" s="46">
        <v>1.3</v>
      </c>
      <c r="G54" s="47">
        <v>61</v>
      </c>
      <c r="H54" s="47"/>
      <c r="I54" s="47"/>
      <c r="J54" s="48">
        <v>15</v>
      </c>
    </row>
    <row r="55" spans="1:10">
      <c r="A55" s="15"/>
      <c r="B55" s="17" t="s">
        <v>31</v>
      </c>
      <c r="C55" s="17" t="s">
        <v>42</v>
      </c>
      <c r="D55" s="5" t="s">
        <v>22</v>
      </c>
      <c r="E55" s="6">
        <v>40</v>
      </c>
      <c r="F55" s="7">
        <v>2.38</v>
      </c>
      <c r="G55" s="19">
        <v>63</v>
      </c>
      <c r="H55" s="19">
        <v>2</v>
      </c>
      <c r="I55" s="19"/>
      <c r="J55" s="21">
        <v>13</v>
      </c>
    </row>
    <row r="56" spans="1:10">
      <c r="A56" s="15"/>
      <c r="B56" s="32"/>
      <c r="C56" s="32"/>
      <c r="D56" s="49" t="s">
        <v>38</v>
      </c>
      <c r="E56" s="47">
        <v>20</v>
      </c>
      <c r="F56" s="46">
        <v>2.48</v>
      </c>
      <c r="G56" s="47">
        <v>31</v>
      </c>
      <c r="H56" s="47">
        <v>1</v>
      </c>
      <c r="I56" s="47"/>
      <c r="J56" s="48">
        <v>11</v>
      </c>
    </row>
    <row r="57" spans="1:10" ht="15.75" thickBot="1">
      <c r="A57" s="82"/>
      <c r="B57" s="83" t="s">
        <v>25</v>
      </c>
      <c r="C57" s="83"/>
      <c r="D57" s="84"/>
      <c r="E57" s="85">
        <f>E54+E55+E56</f>
        <v>260</v>
      </c>
      <c r="F57" s="86">
        <f>F54+F55+F56</f>
        <v>6.16</v>
      </c>
      <c r="G57" s="86">
        <f>G54+G55+G56</f>
        <v>155</v>
      </c>
      <c r="H57" s="86">
        <f>H55+H56</f>
        <v>3</v>
      </c>
      <c r="I57" s="86"/>
      <c r="J57" s="86">
        <f>J54+J55+J56</f>
        <v>39</v>
      </c>
    </row>
    <row r="58" spans="1:10" s="1" customFormat="1" ht="15.75" thickBot="1">
      <c r="A58" s="57"/>
      <c r="B58" s="58" t="s">
        <v>50</v>
      </c>
      <c r="C58" s="58"/>
      <c r="D58" s="59"/>
      <c r="E58" s="90">
        <f t="shared" ref="E58:J58" si="0">E44+E53+E57</f>
        <v>1855</v>
      </c>
      <c r="F58" s="91">
        <f t="shared" si="0"/>
        <v>125.66</v>
      </c>
      <c r="G58" s="91">
        <f t="shared" si="0"/>
        <v>1676</v>
      </c>
      <c r="H58" s="91">
        <f t="shared" si="0"/>
        <v>52</v>
      </c>
      <c r="I58" s="91">
        <f t="shared" si="0"/>
        <v>54</v>
      </c>
      <c r="J58" s="91">
        <f t="shared" si="0"/>
        <v>277.27999999999997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2024-11-08T08:24:29Z</cp:lastPrinted>
  <dcterms:created xsi:type="dcterms:W3CDTF">2023-05-22T11:32:58Z</dcterms:created>
  <dcterms:modified xsi:type="dcterms:W3CDTF">2024-11-08T11:28:28Z</dcterms:modified>
</cp:coreProperties>
</file>